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12\PIN\"/>
    </mc:Choice>
  </mc:AlternateContent>
  <xr:revisionPtr revIDLastSave="0" documentId="13_ncr:1_{467319E0-C3E7-4C50-A102-E2D35C89D8A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eneral tables" sheetId="20" r:id="rId1"/>
    <sheet name="Trail.&amp;Semi-Trail.GVW&gt;3,5T" sheetId="12" r:id="rId2"/>
    <sheet name="Semi-Trailers GVW&gt;3,5T" sheetId="13" r:id="rId3"/>
    <sheet name="Light Trailers" sheetId="14" r:id="rId4"/>
    <sheet name="Agri Trailers" sheetId="15" r:id="rId5"/>
    <sheet name="Agri.Tractors" sheetId="19" r:id="rId6"/>
  </sheets>
  <definedNames>
    <definedName name="ang">#REF!</definedName>
    <definedName name="czy_czasowe" localSheetId="0">#REF!</definedName>
    <definedName name="czy_czasowe">#REF!</definedName>
    <definedName name="jakie" localSheetId="0">#REF!</definedName>
    <definedName name="jakie">#REF!</definedName>
    <definedName name="jakie_ang" localSheetId="0">#REF!</definedName>
    <definedName name="jakie_ang">#REF!</definedName>
    <definedName name="jakie1">#REF!</definedName>
    <definedName name="jakie2">#REF!</definedName>
    <definedName name="mancs">#REF!</definedName>
    <definedName name="mansc">#REF!</definedName>
    <definedName name="mn">#REF!</definedName>
    <definedName name="Mnth">#REF!</definedName>
    <definedName name="pickups">#REF!</definedName>
    <definedName name="Yr">#REF!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19" l="1"/>
  <c r="F27" i="19" s="1"/>
  <c r="C27" i="19"/>
  <c r="C26" i="15"/>
  <c r="D26" i="15" s="1"/>
  <c r="E26" i="15"/>
  <c r="F26" i="15" s="1"/>
  <c r="G27" i="19" l="1"/>
  <c r="D27" i="19"/>
  <c r="G26" i="15"/>
  <c r="C31" i="13"/>
  <c r="E31" i="13" l="1"/>
  <c r="F31" i="13" s="1"/>
  <c r="E31" i="12"/>
  <c r="F31" i="12" s="1"/>
  <c r="C31" i="12"/>
  <c r="E31" i="14"/>
  <c r="F31" i="14" s="1"/>
  <c r="C31" i="14"/>
  <c r="D31" i="13"/>
  <c r="G31" i="12" l="1"/>
  <c r="G31" i="14"/>
  <c r="G31" i="13"/>
  <c r="D31" i="14"/>
  <c r="D31" i="12"/>
</calcChain>
</file>

<file path=xl/sharedStrings.xml><?xml version="1.0" encoding="utf-8"?>
<sst xmlns="http://schemas.openxmlformats.org/spreadsheetml/2006/main" count="258" uniqueCount="127">
  <si>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</si>
  <si>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</si>
  <si>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</si>
  <si>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</si>
  <si>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</si>
  <si>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</si>
  <si>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</si>
  <si>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</si>
  <si>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</si>
  <si>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</si>
  <si>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</si>
  <si>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</si>
  <si>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</si>
  <si>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</si>
  <si>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</si>
  <si>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</si>
  <si>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</si>
  <si>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</si>
  <si>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</si>
  <si>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</si>
  <si>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</si>
  <si>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</si>
  <si>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</si>
  <si>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</si>
  <si>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</si>
  <si>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</si>
  <si>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</si>
  <si>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</si>
  <si>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</si>
  <si>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</si>
  <si>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</si>
  <si>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</si>
  <si>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Pierwsze rejestracje NOWYCH ciągników rolniczych*, udział w rynku %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</si>
  <si>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</si>
  <si>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</si>
  <si>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</si>
  <si>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</si>
  <si>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</si>
  <si>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</si>
  <si>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</si>
  <si>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</si>
  <si>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</si>
  <si>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</si>
  <si>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</si>
  <si>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BERGER</t>
  </si>
  <si>
    <t xml:space="preserve"> </t>
  </si>
  <si>
    <t>BRENDERUP-THULE TRAILERS</t>
  </si>
  <si>
    <t xml:space="preserve">Źródło: analizy PZPM na podstawie CEP </t>
  </si>
  <si>
    <t>Source: PZPM analysis based on Central Register of Vehicles</t>
  </si>
  <si>
    <t>Źródło: analizy PZPM na podstawie CEP</t>
  </si>
  <si>
    <t>WIDPOL</t>
  </si>
  <si>
    <t>MASSEY FERGUSON</t>
  </si>
  <si>
    <t>GŁOWACZ</t>
  </si>
  <si>
    <t>MARTZ</t>
  </si>
  <si>
    <t>FARO</t>
  </si>
  <si>
    <t>W.N.P. M.SUSKI</t>
  </si>
  <si>
    <t>MASTER-TECH</t>
  </si>
  <si>
    <t>FENDT</t>
  </si>
  <si>
    <t>BENALU</t>
  </si>
  <si>
    <t>ARBOS</t>
  </si>
  <si>
    <t>STEYR</t>
  </si>
  <si>
    <t>SOLIS</t>
  </si>
  <si>
    <t>*Pojazdy zarejestrowane jako Ciągniki Rolnicze bez wyróżnionych jako potencjalne ATV / UTV</t>
  </si>
  <si>
    <t>*Vehicles registered as Agricultural Tractors without considered as ATV / UTV</t>
  </si>
  <si>
    <t>LAMBERET</t>
  </si>
  <si>
    <t>SPAWLINE</t>
  </si>
  <si>
    <t>FRACHT</t>
  </si>
  <si>
    <t>STIM</t>
  </si>
  <si>
    <t>LORRIES</t>
  </si>
  <si>
    <t>PRONAR</t>
  </si>
  <si>
    <t>METAL-FACH</t>
  </si>
  <si>
    <t>METALTECH</t>
  </si>
  <si>
    <t>PPHU WODZIŃSKI</t>
  </si>
  <si>
    <t>MEPROZET</t>
  </si>
  <si>
    <t>MARPOL</t>
  </si>
  <si>
    <t>CYNKOMET</t>
  </si>
  <si>
    <t>POMOT</t>
  </si>
  <si>
    <t>JOSKIN</t>
  </si>
  <si>
    <t>TECHMONT</t>
  </si>
  <si>
    <t>BBC</t>
  </si>
  <si>
    <t>CIMC</t>
  </si>
  <si>
    <t>SIDECAR</t>
  </si>
  <si>
    <t>TEMARED</t>
  </si>
  <si>
    <t>URSUS</t>
  </si>
  <si>
    <r>
      <t xml:space="preserve">Pozostałe / </t>
    </r>
    <r>
      <rPr>
        <sz val="10"/>
        <color theme="1" tint="0.34998626667073579"/>
        <rFont val="Arial Nova"/>
        <family val="2"/>
      </rPr>
      <t>Others</t>
    </r>
  </si>
  <si>
    <r>
      <t xml:space="preserve">OGÓŁEM / </t>
    </r>
    <r>
      <rPr>
        <b/>
        <sz val="10"/>
        <color theme="0" tint="-0.34998626667073579"/>
        <rFont val="Arial Nova"/>
        <family val="2"/>
      </rPr>
      <t>TOTAL</t>
    </r>
  </si>
  <si>
    <r>
      <t xml:space="preserve">OGÓŁEM / </t>
    </r>
    <r>
      <rPr>
        <b/>
        <sz val="10"/>
        <color theme="0" tint="-0.249977111117893"/>
        <rFont val="Arial Nova"/>
        <family val="2"/>
      </rPr>
      <t>TOTAL</t>
    </r>
  </si>
  <si>
    <t>STAS</t>
  </si>
  <si>
    <t>CARRO</t>
  </si>
  <si>
    <t>LAG</t>
  </si>
  <si>
    <t>First Registrations of NEW Trailers &amp; Semi-Trailers with GVW&gt;3.5T, Market Share %</t>
  </si>
  <si>
    <r>
      <rPr>
        <sz val="10"/>
        <rFont val="Arial Nova"/>
        <family val="2"/>
      </rPr>
      <t>Sztuki /</t>
    </r>
    <r>
      <rPr>
        <sz val="10"/>
        <color indexed="23"/>
        <rFont val="Arial Nova"/>
        <family val="2"/>
      </rPr>
      <t xml:space="preserve"> Units</t>
    </r>
  </si>
  <si>
    <t>First Registrations of NEW Semi-Trailers with GVW&gt;3.5T, Market Share %</t>
  </si>
  <si>
    <t xml:space="preserve">Sztuki </t>
  </si>
  <si>
    <t>First Registrations of NEW Light Trailers*, Market Share %</t>
  </si>
  <si>
    <t>First Registrations of NEW Agricultural Trailers*, Market Share %</t>
  </si>
  <si>
    <t>First Registrations of NEW Agricultural Tractors*, Market Share %</t>
  </si>
  <si>
    <t>MIRO-CAR1</t>
  </si>
  <si>
    <t>CHEREAU</t>
  </si>
  <si>
    <t>GT TRAILERS/GNIOTPOL</t>
  </si>
  <si>
    <t>LOVOL</t>
  </si>
  <si>
    <t>REDOS</t>
  </si>
  <si>
    <t>D-TEC</t>
  </si>
  <si>
    <t>Rok narastająco Styczeń - Grudzień</t>
  </si>
  <si>
    <t>YTD January - December</t>
  </si>
  <si>
    <t>PZPM analysis based on CEP</t>
  </si>
  <si>
    <t>units</t>
  </si>
  <si>
    <t>First Registrations of New Trailers &amp; Semi-Trailers *, including Light Trailers</t>
  </si>
  <si>
    <t>% change y/y</t>
  </si>
  <si>
    <t>TRAILERS</t>
  </si>
  <si>
    <t>Trailers for trucks</t>
  </si>
  <si>
    <t>Special Trailers</t>
  </si>
  <si>
    <t>Light Trailers</t>
  </si>
  <si>
    <t>Agricultural Trailers</t>
  </si>
  <si>
    <t>other trailers</t>
  </si>
  <si>
    <t>SEMI-TRAILERS</t>
  </si>
  <si>
    <t>Semi -Trailers for trucks</t>
  </si>
  <si>
    <t>Special Semi -Trailers</t>
  </si>
  <si>
    <t>TOTAL TRAILERS and SEMI-TRAILERS</t>
  </si>
  <si>
    <t xml:space="preserve">*/ without temporary registered units </t>
  </si>
  <si>
    <t>First Registrations of New Trailers &amp; Semi-Trailers *, GVW&gt;3.5T</t>
  </si>
  <si>
    <t>TRAILERS, GVW&gt;3.5T*</t>
  </si>
  <si>
    <t>SEMI-TRAILERS,GVW&gt;3.5T*</t>
  </si>
  <si>
    <t>2023
Dec</t>
  </si>
  <si>
    <t>2023
Jan - Dec</t>
  </si>
  <si>
    <t>2022
Jan - Dec</t>
  </si>
  <si>
    <t>2022
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</si>
</sst>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-* #,##0.000\ _z_ł_-;\-* #,##0.000\ _z_ł_-;_-* &quot;-&quot;??\ _z_ł_-;_-@_-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i/>
      <sz val="11"/>
      <color theme="1" tint="0.499984740745262"/>
      <name val="Calibri"/>
      <family val="2"/>
      <charset val="238"/>
      <scheme val="minor"/>
    </font>
    <font>
      <i/>
      <sz val="10"/>
      <color theme="0" tint="-0.499984740745262"/>
      <name val="Arial"/>
      <family val="2"/>
      <charset val="238"/>
    </font>
    <font>
      <sz val="11"/>
      <color theme="1"/>
      <name val="Arial Nova"/>
      <family val="2"/>
    </font>
    <font>
      <b/>
      <sz val="10"/>
      <color theme="0"/>
      <name val="Arial Nova"/>
      <family val="2"/>
    </font>
    <font>
      <sz val="10"/>
      <color theme="1"/>
      <name val="Arial Nova"/>
      <family val="2"/>
    </font>
    <font>
      <sz val="10"/>
      <color theme="0"/>
      <name val="Arial Nova"/>
      <family val="2"/>
    </font>
    <font>
      <i/>
      <sz val="8"/>
      <color theme="1"/>
      <name val="Arial Nova"/>
      <family val="2"/>
    </font>
    <font>
      <i/>
      <sz val="11"/>
      <color theme="1" tint="0.499984740745262"/>
      <name val="Arial Nova"/>
      <family val="2"/>
    </font>
    <font>
      <i/>
      <sz val="10"/>
      <color theme="1" tint="0.499984740745262"/>
      <name val="Arial Nova"/>
      <family val="2"/>
    </font>
    <font>
      <b/>
      <sz val="10"/>
      <name val="Arial Nova"/>
      <family val="2"/>
    </font>
    <font>
      <sz val="10"/>
      <name val="Arial Nova"/>
      <family val="2"/>
    </font>
    <font>
      <b/>
      <i/>
      <sz val="10"/>
      <color theme="0" tint="-0.499984740745262"/>
      <name val="Arial Nova"/>
      <family val="2"/>
    </font>
    <font>
      <b/>
      <i/>
      <sz val="10"/>
      <color theme="0"/>
      <name val="Arial Nova"/>
      <family val="2"/>
    </font>
    <font>
      <i/>
      <sz val="10"/>
      <color theme="0"/>
      <name val="Arial Nova"/>
      <family val="2"/>
    </font>
    <font>
      <i/>
      <sz val="10"/>
      <color theme="0" tint="-0.249977111117893"/>
      <name val="Arial Nova"/>
      <family val="2"/>
    </font>
    <font>
      <sz val="10"/>
      <color theme="1" tint="0.34998626667073579"/>
      <name val="Arial Nova"/>
      <family val="2"/>
    </font>
    <font>
      <b/>
      <sz val="10"/>
      <color theme="0" tint="-0.34998626667073579"/>
      <name val="Arial Nova"/>
      <family val="2"/>
    </font>
    <font>
      <b/>
      <i/>
      <sz val="10"/>
      <color theme="0" tint="-0.34998626667073579"/>
      <name val="Arial Nova"/>
      <family val="2"/>
    </font>
    <font>
      <b/>
      <sz val="10"/>
      <color theme="0" tint="-0.249977111117893"/>
      <name val="Arial Nova"/>
      <family val="2"/>
    </font>
    <font>
      <i/>
      <sz val="10"/>
      <color theme="0" tint="-0.499984740745262"/>
      <name val="Arial Nova"/>
      <family val="2"/>
    </font>
    <font>
      <sz val="11"/>
      <color theme="1"/>
      <name val="Arial Nova"/>
      <family val="2"/>
      <charset val="238"/>
    </font>
    <font>
      <b/>
      <i/>
      <sz val="10"/>
      <color theme="1" tint="0.499984740745262"/>
      <name val="Arial Nova"/>
      <family val="2"/>
    </font>
    <font>
      <b/>
      <i/>
      <sz val="10"/>
      <color theme="1" tint="0.499984740745262"/>
      <name val="Tahoma"/>
      <family val="2"/>
      <charset val="238"/>
    </font>
    <font>
      <sz val="10"/>
      <color theme="1" tint="0.499984740745262"/>
      <name val="Arial Nova"/>
      <family val="2"/>
    </font>
    <font>
      <sz val="10"/>
      <color indexed="23"/>
      <name val="Arial Nova"/>
      <family val="2"/>
    </font>
    <font>
      <b/>
      <i/>
      <sz val="11"/>
      <color theme="1" tint="0.499984740745262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Tahoma"/>
      <family val="2"/>
      <charset val="238"/>
    </font>
    <font>
      <b/>
      <sz val="10"/>
      <color theme="0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0"/>
      <name val="Tahoma"/>
      <family val="2"/>
      <charset val="238"/>
    </font>
    <font>
      <i/>
      <sz val="8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E8E8E8"/>
        <bgColor indexed="64"/>
      </patternFill>
    </fill>
  </fills>
  <borders count="5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12">
    <xf numFmtId="0" fontId="0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2" fillId="0" borderId="0" applyFont="0" applyFill="0" applyBorder="0" applyAlignment="0" applyProtection="0"/>
  </cellStyleXfs>
  <cellXfs count="97">
    <xf numFmtId="0" fontId="0" fillId="0" borderId="0" xfId="0"/>
    <xf numFmtId="0" fontId="6" fillId="0" borderId="0" xfId="0" applyFont="1"/>
    <xf numFmtId="0" fontId="3" fillId="0" borderId="0" xfId="4" applyFont="1" applyAlignment="1">
      <alignment vertical="center"/>
    </xf>
    <xf numFmtId="0" fontId="2" fillId="0" borderId="0" xfId="4"/>
    <xf numFmtId="0" fontId="7" fillId="0" borderId="0" xfId="4" applyFont="1"/>
    <xf numFmtId="0" fontId="8" fillId="0" borderId="0" xfId="0" applyFont="1"/>
    <xf numFmtId="0" fontId="13" fillId="0" borderId="0" xfId="0" applyFont="1"/>
    <xf numFmtId="0" fontId="10" fillId="0" borderId="0" xfId="0" applyFont="1"/>
    <xf numFmtId="0" fontId="14" fillId="0" borderId="0" xfId="0" applyFont="1"/>
    <xf numFmtId="0" fontId="11" fillId="3" borderId="2" xfId="4" applyFont="1" applyFill="1" applyBorder="1" applyAlignment="1">
      <alignment horizontal="center" wrapText="1"/>
    </xf>
    <xf numFmtId="0" fontId="11" fillId="3" borderId="2" xfId="4" applyFont="1" applyFill="1" applyBorder="1" applyAlignment="1">
      <alignment horizontal="center" vertical="center" wrapText="1"/>
    </xf>
    <xf numFmtId="0" fontId="20" fillId="3" borderId="3" xfId="4" applyFont="1" applyFill="1" applyBorder="1" applyAlignment="1">
      <alignment horizontal="center" vertical="center" wrapText="1"/>
    </xf>
    <xf numFmtId="0" fontId="20" fillId="3" borderId="3" xfId="4" applyFont="1" applyFill="1" applyBorder="1" applyAlignment="1">
      <alignment horizontal="center" vertical="top" wrapText="1"/>
    </xf>
    <xf numFmtId="0" fontId="16" fillId="0" borderId="1" xfId="4" applyFont="1" applyBorder="1" applyAlignment="1">
      <alignment horizontal="center" vertical="center"/>
    </xf>
    <xf numFmtId="0" fontId="16" fillId="0" borderId="1" xfId="4" applyFont="1" applyBorder="1" applyAlignment="1">
      <alignment vertical="center"/>
    </xf>
    <xf numFmtId="10" fontId="16" fillId="0" borderId="1" xfId="7" applyNumberFormat="1" applyFont="1" applyBorder="1" applyAlignment="1">
      <alignment vertical="center"/>
    </xf>
    <xf numFmtId="165" fontId="16" fillId="0" borderId="1" xfId="7" applyNumberFormat="1" applyFont="1" applyBorder="1" applyAlignment="1">
      <alignment vertical="center"/>
    </xf>
    <xf numFmtId="0" fontId="16" fillId="5" borderId="1" xfId="4" applyFont="1" applyFill="1" applyBorder="1" applyAlignment="1">
      <alignment horizontal="center" vertical="center"/>
    </xf>
    <xf numFmtId="0" fontId="16" fillId="5" borderId="1" xfId="4" applyFont="1" applyFill="1" applyBorder="1" applyAlignment="1">
      <alignment vertical="center"/>
    </xf>
    <xf numFmtId="10" fontId="16" fillId="5" borderId="1" xfId="7" applyNumberFormat="1" applyFont="1" applyFill="1" applyBorder="1" applyAlignment="1">
      <alignment vertical="center"/>
    </xf>
    <xf numFmtId="165" fontId="16" fillId="5" borderId="1" xfId="7" applyNumberFormat="1" applyFont="1" applyFill="1" applyBorder="1" applyAlignment="1">
      <alignment vertical="center"/>
    </xf>
    <xf numFmtId="10" fontId="16" fillId="0" borderId="1" xfId="7" applyNumberFormat="1" applyFont="1" applyFill="1" applyBorder="1" applyAlignment="1">
      <alignment vertical="center"/>
    </xf>
    <xf numFmtId="165" fontId="16" fillId="0" borderId="1" xfId="7" applyNumberFormat="1" applyFont="1" applyFill="1" applyBorder="1" applyAlignment="1">
      <alignment vertical="center"/>
    </xf>
    <xf numFmtId="0" fontId="8" fillId="4" borderId="1" xfId="0" applyFont="1" applyFill="1" applyBorder="1"/>
    <xf numFmtId="0" fontId="16" fillId="4" borderId="1" xfId="4" applyFont="1" applyFill="1" applyBorder="1" applyAlignment="1">
      <alignment vertical="center"/>
    </xf>
    <xf numFmtId="165" fontId="16" fillId="4" borderId="1" xfId="10" applyNumberFormat="1" applyFont="1" applyFill="1" applyBorder="1" applyAlignment="1">
      <alignment vertical="center"/>
    </xf>
    <xf numFmtId="165" fontId="16" fillId="4" borderId="1" xfId="7" applyNumberFormat="1" applyFont="1" applyFill="1" applyBorder="1" applyAlignment="1">
      <alignment vertical="center"/>
    </xf>
    <xf numFmtId="0" fontId="11" fillId="3" borderId="1" xfId="4" applyFont="1" applyFill="1" applyBorder="1"/>
    <xf numFmtId="0" fontId="9" fillId="3" borderId="1" xfId="4" applyFont="1" applyFill="1" applyBorder="1" applyAlignment="1">
      <alignment vertical="center"/>
    </xf>
    <xf numFmtId="9" fontId="9" fillId="3" borderId="1" xfId="7" applyFont="1" applyFill="1" applyBorder="1" applyAlignment="1">
      <alignment vertical="center"/>
    </xf>
    <xf numFmtId="165" fontId="9" fillId="3" borderId="1" xfId="4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top" indent="1"/>
    </xf>
    <xf numFmtId="0" fontId="15" fillId="2" borderId="0" xfId="4" applyFont="1" applyFill="1" applyAlignment="1">
      <alignment vertical="center"/>
    </xf>
    <xf numFmtId="9" fontId="15" fillId="2" borderId="0" xfId="7" applyFont="1" applyFill="1" applyBorder="1" applyAlignment="1">
      <alignment vertical="center"/>
    </xf>
    <xf numFmtId="165" fontId="15" fillId="2" borderId="0" xfId="4" applyNumberFormat="1" applyFont="1" applyFill="1" applyAlignment="1">
      <alignment vertical="center"/>
    </xf>
    <xf numFmtId="0" fontId="16" fillId="4" borderId="1" xfId="4" applyFont="1" applyFill="1" applyBorder="1"/>
    <xf numFmtId="0" fontId="10" fillId="4" borderId="1" xfId="4" applyFont="1" applyFill="1" applyBorder="1"/>
    <xf numFmtId="0" fontId="10" fillId="4" borderId="1" xfId="4" applyFont="1" applyFill="1" applyBorder="1" applyAlignment="1">
      <alignment vertical="center"/>
    </xf>
    <xf numFmtId="165" fontId="10" fillId="4" borderId="1" xfId="10" applyNumberFormat="1" applyFont="1" applyFill="1" applyBorder="1" applyAlignment="1">
      <alignment vertical="center"/>
    </xf>
    <xf numFmtId="165" fontId="10" fillId="4" borderId="1" xfId="7" applyNumberFormat="1" applyFont="1" applyFill="1" applyBorder="1" applyAlignment="1">
      <alignment vertical="center"/>
    </xf>
    <xf numFmtId="3" fontId="16" fillId="0" borderId="1" xfId="4" applyNumberFormat="1" applyFont="1" applyBorder="1" applyAlignment="1">
      <alignment vertical="center"/>
    </xf>
    <xf numFmtId="3" fontId="16" fillId="5" borderId="1" xfId="4" applyNumberFormat="1" applyFont="1" applyFill="1" applyBorder="1" applyAlignment="1">
      <alignment vertical="center"/>
    </xf>
    <xf numFmtId="3" fontId="16" fillId="4" borderId="1" xfId="4" applyNumberFormat="1" applyFont="1" applyFill="1" applyBorder="1" applyAlignment="1">
      <alignment vertical="center"/>
    </xf>
    <xf numFmtId="3" fontId="9" fillId="3" borderId="1" xfId="4" applyNumberFormat="1" applyFont="1" applyFill="1" applyBorder="1" applyAlignment="1">
      <alignment vertical="center"/>
    </xf>
    <xf numFmtId="0" fontId="16" fillId="0" borderId="0" xfId="4" applyFont="1"/>
    <xf numFmtId="0" fontId="25" fillId="0" borderId="0" xfId="4" applyFont="1"/>
    <xf numFmtId="14" fontId="26" fillId="0" borderId="0" xfId="0" applyNumberFormat="1" applyFont="1" applyAlignment="1">
      <alignment horizontal="right"/>
    </xf>
    <xf numFmtId="0" fontId="27" fillId="0" borderId="0" xfId="4" applyFont="1" applyAlignment="1">
      <alignment horizontal="center" vertical="center"/>
    </xf>
    <xf numFmtId="0" fontId="28" fillId="0" borderId="0" xfId="4" applyFont="1" applyAlignment="1">
      <alignment vertical="center"/>
    </xf>
    <xf numFmtId="0" fontId="27" fillId="0" borderId="0" xfId="4" applyFont="1" applyAlignment="1">
      <alignment vertical="center"/>
    </xf>
    <xf numFmtId="0" fontId="29" fillId="0" borderId="0" xfId="4" applyFont="1" applyAlignment="1">
      <alignment horizontal="right" vertical="center"/>
    </xf>
    <xf numFmtId="0" fontId="31" fillId="0" borderId="0" xfId="4" applyFont="1" applyAlignment="1">
      <alignment vertical="center"/>
    </xf>
    <xf numFmtId="0" fontId="16" fillId="0" borderId="0" xfId="4" applyFont="1" applyAlignment="1">
      <alignment horizontal="right" vertical="center"/>
    </xf>
    <xf numFmtId="14" fontId="0" fillId="0" borderId="0" xfId="0" applyNumberFormat="1" applyAlignment="1">
      <alignment horizontal="right"/>
    </xf>
    <xf numFmtId="0" fontId="33" fillId="0" borderId="0" xfId="0" applyFont="1" applyAlignment="1">
      <alignment horizontal="right"/>
    </xf>
    <xf numFmtId="0" fontId="34" fillId="3" borderId="1" xfId="0" applyFont="1" applyFill="1" applyBorder="1" applyAlignment="1">
      <alignment wrapText="1"/>
    </xf>
    <xf numFmtId="166" fontId="34" fillId="3" borderId="1" xfId="3" applyNumberFormat="1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wrapText="1"/>
    </xf>
    <xf numFmtId="166" fontId="35" fillId="4" borderId="1" xfId="3" applyNumberFormat="1" applyFont="1" applyFill="1" applyBorder="1" applyAlignment="1">
      <alignment horizontal="center"/>
    </xf>
    <xf numFmtId="165" fontId="35" fillId="4" borderId="1" xfId="10" applyNumberFormat="1" applyFont="1" applyFill="1" applyBorder="1" applyAlignment="1">
      <alignment horizontal="center"/>
    </xf>
    <xf numFmtId="167" fontId="0" fillId="0" borderId="0" xfId="0" applyNumberFormat="1"/>
    <xf numFmtId="0" fontId="35" fillId="0" borderId="1" xfId="0" applyFont="1" applyBorder="1" applyAlignment="1">
      <alignment horizontal="left" wrapText="1" indent="1"/>
    </xf>
    <xf numFmtId="166" fontId="35" fillId="0" borderId="1" xfId="3" applyNumberFormat="1" applyFont="1" applyBorder="1" applyAlignment="1">
      <alignment horizontal="center"/>
    </xf>
    <xf numFmtId="165" fontId="35" fillId="0" borderId="1" xfId="10" applyNumberFormat="1" applyFont="1" applyBorder="1" applyAlignment="1">
      <alignment horizontal="center"/>
    </xf>
    <xf numFmtId="0" fontId="35" fillId="5" borderId="1" xfId="0" applyFont="1" applyFill="1" applyBorder="1" applyAlignment="1">
      <alignment horizontal="left" wrapText="1" indent="1"/>
    </xf>
    <xf numFmtId="166" fontId="35" fillId="5" borderId="1" xfId="3" applyNumberFormat="1" applyFont="1" applyFill="1" applyBorder="1" applyAlignment="1">
      <alignment horizontal="center"/>
    </xf>
    <xf numFmtId="165" fontId="35" fillId="5" borderId="1" xfId="10" applyNumberFormat="1" applyFont="1" applyFill="1" applyBorder="1" applyAlignment="1">
      <alignment horizontal="center"/>
    </xf>
    <xf numFmtId="0" fontId="35" fillId="0" borderId="2" xfId="0" applyFont="1" applyBorder="1" applyAlignment="1">
      <alignment horizontal="left" wrapText="1" indent="1"/>
    </xf>
    <xf numFmtId="166" fontId="35" fillId="0" borderId="2" xfId="3" applyNumberFormat="1" applyFont="1" applyBorder="1" applyAlignment="1">
      <alignment horizontal="center"/>
    </xf>
    <xf numFmtId="165" fontId="35" fillId="0" borderId="2" xfId="10" applyNumberFormat="1" applyFont="1" applyBorder="1" applyAlignment="1">
      <alignment horizontal="center"/>
    </xf>
    <xf numFmtId="0" fontId="35" fillId="0" borderId="3" xfId="0" applyFont="1" applyBorder="1" applyAlignment="1">
      <alignment horizontal="left" wrapText="1" indent="1"/>
    </xf>
    <xf numFmtId="166" fontId="35" fillId="0" borderId="3" xfId="3" applyNumberFormat="1" applyFont="1" applyBorder="1" applyAlignment="1">
      <alignment horizontal="center"/>
    </xf>
    <xf numFmtId="165" fontId="35" fillId="0" borderId="3" xfId="10" applyNumberFormat="1" applyFont="1" applyBorder="1" applyAlignment="1">
      <alignment horizontal="center"/>
    </xf>
    <xf numFmtId="0" fontId="36" fillId="3" borderId="1" xfId="0" applyFont="1" applyFill="1" applyBorder="1" applyAlignment="1">
      <alignment wrapText="1"/>
    </xf>
    <xf numFmtId="166" fontId="36" fillId="3" borderId="1" xfId="3" applyNumberFormat="1" applyFont="1" applyFill="1" applyBorder="1" applyAlignment="1">
      <alignment horizontal="center"/>
    </xf>
    <xf numFmtId="165" fontId="36" fillId="3" borderId="1" xfId="10" applyNumberFormat="1" applyFont="1" applyFill="1" applyBorder="1" applyAlignment="1">
      <alignment horizontal="center"/>
    </xf>
    <xf numFmtId="0" fontId="37" fillId="0" borderId="0" xfId="0" applyFont="1" applyAlignment="1">
      <alignment horizontal="left" wrapText="1" indent="1"/>
    </xf>
    <xf numFmtId="166" fontId="0" fillId="0" borderId="0" xfId="0" applyNumberFormat="1"/>
    <xf numFmtId="0" fontId="37" fillId="0" borderId="0" xfId="0" applyFont="1" applyAlignment="1">
      <alignment horizontal="left" vertical="top" wrapText="1" indent="1"/>
    </xf>
    <xf numFmtId="165" fontId="32" fillId="0" borderId="0" xfId="10" applyNumberFormat="1" applyFont="1"/>
    <xf numFmtId="0" fontId="34" fillId="3" borderId="1" xfId="0" applyFont="1" applyFill="1" applyBorder="1" applyAlignment="1">
      <alignment horizontal="center" vertical="center"/>
    </xf>
    <xf numFmtId="0" fontId="15" fillId="0" borderId="0" xfId="4" applyFont="1" applyAlignment="1">
      <alignment horizontal="center" vertical="center"/>
    </xf>
    <xf numFmtId="0" fontId="9" fillId="3" borderId="2" xfId="4" applyFont="1" applyFill="1" applyBorder="1" applyAlignment="1">
      <alignment horizontal="center" wrapText="1"/>
    </xf>
    <xf numFmtId="0" fontId="9" fillId="3" borderId="4" xfId="4" applyFont="1" applyFill="1" applyBorder="1" applyAlignment="1">
      <alignment horizontal="center" wrapText="1"/>
    </xf>
    <xf numFmtId="0" fontId="9" fillId="3" borderId="2" xfId="4" applyFont="1" applyFill="1" applyBorder="1" applyAlignment="1">
      <alignment horizontal="center" vertical="center"/>
    </xf>
    <xf numFmtId="0" fontId="17" fillId="3" borderId="3" xfId="4" applyFont="1" applyFill="1" applyBorder="1" applyAlignment="1">
      <alignment horizontal="center" vertical="center"/>
    </xf>
    <xf numFmtId="0" fontId="11" fillId="3" borderId="1" xfId="4" applyFont="1" applyFill="1" applyBorder="1" applyAlignment="1">
      <alignment horizontal="center" vertical="center" wrapText="1"/>
    </xf>
    <xf numFmtId="0" fontId="11" fillId="3" borderId="2" xfId="4" applyFont="1" applyFill="1" applyBorder="1" applyAlignment="1">
      <alignment horizontal="center" wrapText="1"/>
    </xf>
    <xf numFmtId="0" fontId="11" fillId="3" borderId="4" xfId="4" applyFont="1" applyFill="1" applyBorder="1" applyAlignment="1">
      <alignment horizontal="center" wrapText="1"/>
    </xf>
    <xf numFmtId="0" fontId="18" fillId="3" borderId="4" xfId="4" applyFont="1" applyFill="1" applyBorder="1" applyAlignment="1">
      <alignment horizontal="center" vertical="top"/>
    </xf>
    <xf numFmtId="0" fontId="18" fillId="3" borderId="3" xfId="4" applyFont="1" applyFill="1" applyBorder="1" applyAlignment="1">
      <alignment horizontal="center" vertical="top"/>
    </xf>
    <xf numFmtId="0" fontId="19" fillId="3" borderId="4" xfId="4" applyFont="1" applyFill="1" applyBorder="1" applyAlignment="1">
      <alignment horizontal="center" vertical="top" wrapText="1"/>
    </xf>
    <xf numFmtId="0" fontId="19" fillId="3" borderId="3" xfId="4" applyFont="1" applyFill="1" applyBorder="1" applyAlignment="1">
      <alignment horizontal="center" vertical="top" wrapText="1"/>
    </xf>
    <xf numFmtId="0" fontId="27" fillId="0" borderId="0" xfId="4" applyFont="1" applyAlignment="1">
      <alignment horizontal="center" vertical="center"/>
    </xf>
    <xf numFmtId="0" fontId="23" fillId="3" borderId="4" xfId="4" applyFont="1" applyFill="1" applyBorder="1" applyAlignment="1">
      <alignment horizontal="center" vertical="top"/>
    </xf>
    <xf numFmtId="0" fontId="23" fillId="3" borderId="3" xfId="4" applyFont="1" applyFill="1" applyBorder="1" applyAlignment="1">
      <alignment horizontal="center" vertical="top"/>
    </xf>
  </cellXfs>
  <cellStyles count="12">
    <cellStyle name="Dziesiętny 2" xfId="1" xr:uid="{00000000-0005-0000-0000-000001000000}"/>
    <cellStyle name="Dziesiętny 3" xfId="2" xr:uid="{00000000-0005-0000-0000-000002000000}"/>
    <cellStyle name="Dziesiętny 4" xfId="3" xr:uid="{00000000-0005-0000-0000-000003000000}"/>
    <cellStyle name="Dziesiętny 5" xfId="11" xr:uid="{196E0D47-8E3E-4330-AA73-AF4F71EEA9B9}"/>
    <cellStyle name="Normalny" xfId="0" builtinId="0"/>
    <cellStyle name="Normalny 2" xfId="4" xr:uid="{00000000-0005-0000-0000-000005000000}"/>
    <cellStyle name="Normalny 3" xfId="5" xr:uid="{00000000-0005-0000-0000-000006000000}"/>
    <cellStyle name="Normalny 4" xfId="6" xr:uid="{00000000-0005-0000-0000-000007000000}"/>
    <cellStyle name="Procentowy 2" xfId="7" xr:uid="{00000000-0005-0000-0000-000009000000}"/>
    <cellStyle name="Procentowy 3" xfId="8" xr:uid="{00000000-0005-0000-0000-00000A000000}"/>
    <cellStyle name="Procentowy 4" xfId="9" xr:uid="{00000000-0005-0000-0000-00000B000000}"/>
    <cellStyle name="Procentowy 5" xfId="10" xr:uid="{00000000-0005-0000-0000-00000C000000}"/>
  </cellStyles>
  <dxfs count="12"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colors>
    <mruColors>
      <color rgb="FF15448A"/>
      <color rgb="FFE8E8E8"/>
      <color rgb="FF94C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4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60</xdr:row>
      <xdr:rowOff>0</xdr:rowOff>
    </xdr:from>
    <xdr:to>
      <xdr:col>11</xdr:col>
      <xdr:colOff>198120</xdr:colOff>
      <xdr:row>77</xdr:row>
      <xdr:rowOff>60960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FB573B43-3D76-930F-46A3-9AA0B90E43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27080"/>
          <a:ext cx="8778240" cy="31699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1</xdr:rowOff>
    </xdr:from>
    <xdr:to>
      <xdr:col>7</xdr:col>
      <xdr:colOff>541020</xdr:colOff>
      <xdr:row>59</xdr:row>
      <xdr:rowOff>154537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BF2A6D88-505F-7335-ABEC-8F395D440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355081"/>
          <a:ext cx="6659880" cy="45436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15240</xdr:colOff>
      <xdr:row>38</xdr:row>
      <xdr:rowOff>53340</xdr:rowOff>
    </xdr:from>
    <xdr:to>
      <xdr:col>21</xdr:col>
      <xdr:colOff>228600</xdr:colOff>
      <xdr:row>55</xdr:row>
      <xdr:rowOff>114300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EE5353DC-B284-4A7D-628F-D0DD64A729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34100" y="6979920"/>
          <a:ext cx="8755380" cy="31851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6</xdr:col>
      <xdr:colOff>754380</xdr:colOff>
      <xdr:row>57</xdr:row>
      <xdr:rowOff>104757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CB9995F0-507B-1314-E5E4-8F7CDDC55E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377940"/>
          <a:ext cx="6073140" cy="41433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84024</xdr:rowOff>
    </xdr:from>
    <xdr:to>
      <xdr:col>6</xdr:col>
      <xdr:colOff>708660</xdr:colOff>
      <xdr:row>81</xdr:row>
      <xdr:rowOff>31742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E4A6EBA0-BF90-9169-D92F-EAC462E5F4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683444"/>
          <a:ext cx="6027420" cy="415395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59</xdr:row>
      <xdr:rowOff>0</xdr:rowOff>
    </xdr:from>
    <xdr:to>
      <xdr:col>21</xdr:col>
      <xdr:colOff>213360</xdr:colOff>
      <xdr:row>76</xdr:row>
      <xdr:rowOff>144780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9904EF68-BE69-3937-EECA-5A4100A3C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18860" y="10782300"/>
          <a:ext cx="8755380" cy="32537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11</xdr:col>
      <xdr:colOff>15240</xdr:colOff>
      <xdr:row>52</xdr:row>
      <xdr:rowOff>137160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6A84F629-4635-CF0F-5BF7-4AA89D87A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70320"/>
          <a:ext cx="8778240" cy="32461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11</xdr:col>
      <xdr:colOff>304800</xdr:colOff>
      <xdr:row>48</xdr:row>
      <xdr:rowOff>121920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BCB986D5-7E52-B016-1909-987344B0F3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63540"/>
          <a:ext cx="8839200" cy="3413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11</xdr:col>
      <xdr:colOff>220980</xdr:colOff>
      <xdr:row>53</xdr:row>
      <xdr:rowOff>38100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F9D79B39-4156-2549-FBBD-93D6F5DD3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07380"/>
          <a:ext cx="8785860" cy="3543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228FE-BF9D-4F59-9B68-32E457E69178}">
  <dimension ref="A1:I34"/>
  <sheetViews>
    <sheetView showGridLines="0" tabSelected="1" zoomScaleNormal="100" workbookViewId="0">
      <selection activeCell="O8" sqref="O8"/>
    </sheetView>
  </sheetViews>
  <sheetFormatPr defaultRowHeight="14.4" x14ac:dyDescent="0.3"/>
  <cols>
    <col min="1" max="1" width="28.109375" customWidth="1"/>
    <col min="2" max="4" width="11" customWidth="1"/>
    <col min="5" max="5" width="11.88671875" customWidth="1"/>
    <col min="6" max="6" width="11" customWidth="1"/>
    <col min="7" max="7" width="14.33203125" customWidth="1"/>
    <col min="8" max="8" width="10" bestFit="1" customWidth="1"/>
  </cols>
  <sheetData>
    <row r="1" spans="1:9" x14ac:dyDescent="0.3">
      <c r="A1" t="s">
        <v>105</v>
      </c>
      <c r="G1" s="53">
        <v>45299</v>
      </c>
    </row>
    <row r="2" spans="1:9" x14ac:dyDescent="0.3">
      <c r="G2" s="54" t="s">
        <v>106</v>
      </c>
    </row>
    <row r="3" spans="1:9" ht="26.1" customHeight="1" x14ac:dyDescent="0.3">
      <c r="A3" s="81" t="s">
        <v>107</v>
      </c>
      <c r="B3" s="81"/>
      <c r="C3" s="81"/>
      <c r="D3" s="81"/>
      <c r="E3" s="81"/>
      <c r="F3" s="81"/>
      <c r="G3" s="81"/>
    </row>
    <row r="4" spans="1:9" ht="26.1" customHeight="1" x14ac:dyDescent="0.3">
      <c r="A4" s="55"/>
      <c r="B4" s="56" t="s">
        <v>123</v>
      </c>
      <c r="C4" s="56" t="s">
        <v>126</v>
      </c>
      <c r="D4" s="57" t="s">
        <v>108</v>
      </c>
      <c r="E4" s="56" t="s">
        <v>124</v>
      </c>
      <c r="F4" s="56" t="s">
        <v>125</v>
      </c>
      <c r="G4" s="57" t="s">
        <v>108</v>
      </c>
    </row>
    <row r="5" spans="1:9" ht="26.1" customHeight="1" x14ac:dyDescent="0.3">
      <c r="A5" s="58" t="s">
        <v>109</v>
      </c>
      <c r="B5" s="59">
        <v>3561</v>
      </c>
      <c r="C5" s="59">
        <v>4197</v>
      </c>
      <c r="D5" s="60">
        <v>-0.1515368120085776</v>
      </c>
      <c r="E5" s="59">
        <v>61220</v>
      </c>
      <c r="F5" s="59">
        <v>67792</v>
      </c>
      <c r="G5" s="60">
        <v>-9.6943592164267178E-2</v>
      </c>
      <c r="H5" s="61"/>
    </row>
    <row r="6" spans="1:9" ht="26.1" customHeight="1" x14ac:dyDescent="0.3">
      <c r="A6" s="62" t="s">
        <v>110</v>
      </c>
      <c r="B6" s="63">
        <v>901</v>
      </c>
      <c r="C6" s="63">
        <v>956</v>
      </c>
      <c r="D6" s="64">
        <v>-5.7531380753138128E-2</v>
      </c>
      <c r="E6" s="63">
        <v>11893</v>
      </c>
      <c r="F6" s="63">
        <v>12075</v>
      </c>
      <c r="G6" s="64">
        <v>-1.5072463768115996E-2</v>
      </c>
      <c r="H6" s="61"/>
    </row>
    <row r="7" spans="1:9" ht="26.1" customHeight="1" x14ac:dyDescent="0.3">
      <c r="A7" s="65" t="s">
        <v>111</v>
      </c>
      <c r="B7" s="66">
        <v>118</v>
      </c>
      <c r="C7" s="66">
        <v>157</v>
      </c>
      <c r="D7" s="67">
        <v>-0.24840764331210186</v>
      </c>
      <c r="E7" s="66">
        <v>2253</v>
      </c>
      <c r="F7" s="66">
        <v>2457</v>
      </c>
      <c r="G7" s="67">
        <v>-8.3028083028083066E-2</v>
      </c>
      <c r="H7" s="61"/>
    </row>
    <row r="8" spans="1:9" ht="26.1" customHeight="1" x14ac:dyDescent="0.3">
      <c r="A8" s="62" t="s">
        <v>112</v>
      </c>
      <c r="B8" s="63">
        <v>2134</v>
      </c>
      <c r="C8" s="63">
        <v>2550</v>
      </c>
      <c r="D8" s="64">
        <v>-0.16313725490196074</v>
      </c>
      <c r="E8" s="63">
        <v>40865</v>
      </c>
      <c r="F8" s="63">
        <v>45177</v>
      </c>
      <c r="G8" s="64">
        <v>-9.5446798149500856E-2</v>
      </c>
      <c r="H8" s="61"/>
    </row>
    <row r="9" spans="1:9" ht="26.1" customHeight="1" x14ac:dyDescent="0.3">
      <c r="A9" s="65" t="s">
        <v>113</v>
      </c>
      <c r="B9" s="66">
        <v>408</v>
      </c>
      <c r="C9" s="66">
        <v>534</v>
      </c>
      <c r="D9" s="67">
        <v>-0.2359550561797753</v>
      </c>
      <c r="E9" s="66">
        <v>6207</v>
      </c>
      <c r="F9" s="66">
        <v>8079</v>
      </c>
      <c r="G9" s="67">
        <v>-0.23171184552543633</v>
      </c>
      <c r="H9" s="61"/>
    </row>
    <row r="10" spans="1:9" ht="26.1" customHeight="1" x14ac:dyDescent="0.3">
      <c r="A10" s="62" t="s">
        <v>114</v>
      </c>
      <c r="B10" s="63">
        <v>0</v>
      </c>
      <c r="C10" s="63">
        <v>0</v>
      </c>
      <c r="D10" s="64"/>
      <c r="E10" s="63">
        <v>2</v>
      </c>
      <c r="F10" s="63">
        <v>4</v>
      </c>
      <c r="G10" s="64">
        <v>-0.5</v>
      </c>
      <c r="H10" s="61"/>
    </row>
    <row r="11" spans="1:9" ht="26.1" customHeight="1" x14ac:dyDescent="0.3">
      <c r="A11" s="58" t="s">
        <v>115</v>
      </c>
      <c r="B11" s="59">
        <v>1190</v>
      </c>
      <c r="C11" s="59">
        <v>1876</v>
      </c>
      <c r="D11" s="60">
        <v>-0.36567164179104472</v>
      </c>
      <c r="E11" s="59">
        <v>23469</v>
      </c>
      <c r="F11" s="59">
        <v>25407</v>
      </c>
      <c r="G11" s="60">
        <v>-7.6278191049710675E-2</v>
      </c>
      <c r="H11" s="61"/>
      <c r="I11" s="61"/>
    </row>
    <row r="12" spans="1:9" ht="26.1" customHeight="1" x14ac:dyDescent="0.3">
      <c r="A12" s="68" t="s">
        <v>116</v>
      </c>
      <c r="B12" s="69">
        <v>1187</v>
      </c>
      <c r="C12" s="69">
        <v>1876</v>
      </c>
      <c r="D12" s="70">
        <v>-0.36727078891257992</v>
      </c>
      <c r="E12" s="69">
        <v>23449</v>
      </c>
      <c r="F12" s="69">
        <v>25394</v>
      </c>
      <c r="G12" s="70">
        <v>-7.6592895959675555E-2</v>
      </c>
      <c r="H12" s="61"/>
      <c r="I12" s="61"/>
    </row>
    <row r="13" spans="1:9" ht="26.1" customHeight="1" x14ac:dyDescent="0.3">
      <c r="A13" s="71" t="s">
        <v>117</v>
      </c>
      <c r="B13" s="72">
        <v>3</v>
      </c>
      <c r="C13" s="72">
        <v>0</v>
      </c>
      <c r="D13" s="73"/>
      <c r="E13" s="72">
        <v>20</v>
      </c>
      <c r="F13" s="72">
        <v>13</v>
      </c>
      <c r="G13" s="73">
        <v>0.53846153846153855</v>
      </c>
      <c r="H13" s="61"/>
      <c r="I13" s="61"/>
    </row>
    <row r="14" spans="1:9" ht="26.1" customHeight="1" x14ac:dyDescent="0.3">
      <c r="A14" s="74" t="s">
        <v>118</v>
      </c>
      <c r="B14" s="75">
        <v>4751</v>
      </c>
      <c r="C14" s="75">
        <v>6073</v>
      </c>
      <c r="D14" s="76">
        <v>-0.21768483451342002</v>
      </c>
      <c r="E14" s="75">
        <v>84689</v>
      </c>
      <c r="F14" s="75">
        <v>93199</v>
      </c>
      <c r="G14" s="76">
        <v>-9.1309992596487088E-2</v>
      </c>
      <c r="H14" s="61"/>
      <c r="I14" s="61"/>
    </row>
    <row r="15" spans="1:9" ht="14.25" customHeight="1" x14ac:dyDescent="0.3">
      <c r="A15" s="77" t="s">
        <v>119</v>
      </c>
    </row>
    <row r="16" spans="1:9" x14ac:dyDescent="0.3">
      <c r="A16" t="s">
        <v>48</v>
      </c>
    </row>
    <row r="17" spans="1:8" x14ac:dyDescent="0.3">
      <c r="A17" s="1"/>
    </row>
    <row r="18" spans="1:8" x14ac:dyDescent="0.3">
      <c r="A18" s="1"/>
    </row>
    <row r="19" spans="1:8" x14ac:dyDescent="0.3">
      <c r="G19" s="54" t="s">
        <v>106</v>
      </c>
    </row>
    <row r="20" spans="1:8" ht="26.1" customHeight="1" x14ac:dyDescent="0.3">
      <c r="A20" s="81" t="s">
        <v>120</v>
      </c>
      <c r="B20" s="81"/>
      <c r="C20" s="81"/>
      <c r="D20" s="81"/>
      <c r="E20" s="81"/>
      <c r="F20" s="81"/>
      <c r="G20" s="81"/>
    </row>
    <row r="21" spans="1:8" ht="26.1" customHeight="1" x14ac:dyDescent="0.3">
      <c r="A21" s="55"/>
      <c r="B21" s="56" t="s">
        <v>123</v>
      </c>
      <c r="C21" s="56" t="s">
        <v>126</v>
      </c>
      <c r="D21" s="57" t="s">
        <v>108</v>
      </c>
      <c r="E21" s="56" t="s">
        <v>124</v>
      </c>
      <c r="F21" s="56" t="s">
        <v>125</v>
      </c>
      <c r="G21" s="57" t="s">
        <v>108</v>
      </c>
    </row>
    <row r="22" spans="1:8" ht="26.1" customHeight="1" x14ac:dyDescent="0.3">
      <c r="A22" s="58" t="s">
        <v>121</v>
      </c>
      <c r="B22" s="59">
        <v>156</v>
      </c>
      <c r="C22" s="59">
        <v>211</v>
      </c>
      <c r="D22" s="60">
        <v>-0.26066350710900477</v>
      </c>
      <c r="E22" s="59">
        <v>2404</v>
      </c>
      <c r="F22" s="59">
        <v>2839</v>
      </c>
      <c r="G22" s="60">
        <v>-0.15322296583303985</v>
      </c>
    </row>
    <row r="23" spans="1:8" ht="26.1" customHeight="1" x14ac:dyDescent="0.3">
      <c r="A23" s="68" t="s">
        <v>110</v>
      </c>
      <c r="B23" s="69">
        <v>155</v>
      </c>
      <c r="C23" s="69">
        <v>205</v>
      </c>
      <c r="D23" s="70">
        <v>-0.24390243902439024</v>
      </c>
      <c r="E23" s="69">
        <v>2388</v>
      </c>
      <c r="F23" s="69">
        <v>2809</v>
      </c>
      <c r="G23" s="70">
        <v>-0.14987540049839798</v>
      </c>
    </row>
    <row r="24" spans="1:8" ht="26.1" customHeight="1" x14ac:dyDescent="0.3">
      <c r="A24" s="71" t="s">
        <v>111</v>
      </c>
      <c r="B24" s="72">
        <v>1</v>
      </c>
      <c r="C24" s="72">
        <v>6</v>
      </c>
      <c r="D24" s="73">
        <v>-0.83333333333333337</v>
      </c>
      <c r="E24" s="72">
        <v>16</v>
      </c>
      <c r="F24" s="72">
        <v>30</v>
      </c>
      <c r="G24" s="73">
        <v>-0.46666666666666667</v>
      </c>
    </row>
    <row r="25" spans="1:8" ht="26.1" customHeight="1" x14ac:dyDescent="0.3">
      <c r="A25" s="58" t="s">
        <v>122</v>
      </c>
      <c r="B25" s="59">
        <v>1189</v>
      </c>
      <c r="C25" s="59">
        <v>1875</v>
      </c>
      <c r="D25" s="60">
        <v>-0.36586666666666667</v>
      </c>
      <c r="E25" s="59">
        <v>23454</v>
      </c>
      <c r="F25" s="59">
        <v>25386</v>
      </c>
      <c r="G25" s="60">
        <v>-7.6104939730560206E-2</v>
      </c>
    </row>
    <row r="26" spans="1:8" ht="26.1" customHeight="1" x14ac:dyDescent="0.3">
      <c r="A26" s="68" t="s">
        <v>116</v>
      </c>
      <c r="B26" s="69">
        <v>1186</v>
      </c>
      <c r="C26" s="69">
        <v>1875</v>
      </c>
      <c r="D26" s="70">
        <v>-0.36746666666666672</v>
      </c>
      <c r="E26" s="69">
        <v>23434</v>
      </c>
      <c r="F26" s="69">
        <v>25379</v>
      </c>
      <c r="G26" s="70">
        <v>-7.6638165412348802E-2</v>
      </c>
    </row>
    <row r="27" spans="1:8" ht="26.1" customHeight="1" x14ac:dyDescent="0.3">
      <c r="A27" s="71" t="s">
        <v>117</v>
      </c>
      <c r="B27" s="72">
        <v>3</v>
      </c>
      <c r="C27" s="72">
        <v>0</v>
      </c>
      <c r="D27" s="73"/>
      <c r="E27" s="72">
        <v>20</v>
      </c>
      <c r="F27" s="72">
        <v>7</v>
      </c>
      <c r="G27" s="73">
        <v>1.8571428571428572</v>
      </c>
    </row>
    <row r="28" spans="1:8" ht="26.1" customHeight="1" x14ac:dyDescent="0.3">
      <c r="A28" s="74" t="s">
        <v>118</v>
      </c>
      <c r="B28" s="75">
        <v>1345</v>
      </c>
      <c r="C28" s="75">
        <v>2086</v>
      </c>
      <c r="D28" s="76">
        <v>-0.35522531160115056</v>
      </c>
      <c r="E28" s="75">
        <v>25858</v>
      </c>
      <c r="F28" s="75">
        <v>28225</v>
      </c>
      <c r="G28" s="76">
        <v>-8.3861824623560621E-2</v>
      </c>
      <c r="H28" s="78"/>
    </row>
    <row r="29" spans="1:8" ht="10.5" customHeight="1" x14ac:dyDescent="0.3">
      <c r="A29" s="79" t="s">
        <v>119</v>
      </c>
    </row>
    <row r="30" spans="1:8" x14ac:dyDescent="0.3">
      <c r="A30" t="s">
        <v>48</v>
      </c>
    </row>
    <row r="31" spans="1:8" x14ac:dyDescent="0.3">
      <c r="A31" s="1"/>
    </row>
    <row r="34" spans="2:2" x14ac:dyDescent="0.3">
      <c r="B34" s="80"/>
    </row>
  </sheetData>
  <mergeCells count="2">
    <mergeCell ref="A3:G3"/>
    <mergeCell ref="A20:G20"/>
  </mergeCells>
  <conditionalFormatting sqref="D5:D14 G5:G14">
    <cfRule type="cellIs" dxfId="11" priority="2" operator="lessThan">
      <formula>0</formula>
    </cfRule>
  </conditionalFormatting>
  <conditionalFormatting sqref="D22:D28 G22:G28">
    <cfRule type="cellIs" dxfId="10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5"/>
  <sheetViews>
    <sheetView showGridLines="0" zoomScaleNormal="100" workbookViewId="0">
      <selection activeCell="G1" sqref="G1"/>
    </sheetView>
  </sheetViews>
  <sheetFormatPr defaultRowHeight="14.4" x14ac:dyDescent="0.3"/>
  <cols>
    <col min="1" max="1" width="8" customWidth="1"/>
    <col min="2" max="2" width="22.88671875" customWidth="1"/>
    <col min="3" max="7" width="11.6640625" customWidth="1"/>
    <col min="8" max="10" width="9" customWidth="1"/>
  </cols>
  <sheetData>
    <row r="1" spans="1:10" x14ac:dyDescent="0.3">
      <c r="A1" s="5" t="s">
        <v>24</v>
      </c>
      <c r="B1" s="5"/>
      <c r="C1" s="5"/>
      <c r="D1" s="5"/>
      <c r="E1" s="5"/>
      <c r="F1" s="5"/>
      <c r="G1" s="53">
        <v>45299</v>
      </c>
    </row>
    <row r="2" spans="1:10" ht="14.4" customHeight="1" x14ac:dyDescent="0.3">
      <c r="A2" s="82" t="s">
        <v>23</v>
      </c>
      <c r="B2" s="82"/>
      <c r="C2" s="82"/>
      <c r="D2" s="82"/>
      <c r="E2" s="82"/>
      <c r="F2" s="82"/>
      <c r="G2" s="82"/>
      <c r="H2" s="2"/>
      <c r="I2" s="2"/>
      <c r="J2" s="2"/>
    </row>
    <row r="3" spans="1:10" ht="14.4" customHeight="1" x14ac:dyDescent="0.3">
      <c r="A3" s="94" t="s">
        <v>90</v>
      </c>
      <c r="B3" s="94"/>
      <c r="C3" s="94"/>
      <c r="D3" s="94"/>
      <c r="E3" s="94"/>
      <c r="F3" s="94"/>
      <c r="G3" s="94"/>
      <c r="H3" s="48"/>
      <c r="I3" s="48"/>
      <c r="J3" s="48"/>
    </row>
    <row r="4" spans="1:10" ht="14.4" customHeight="1" x14ac:dyDescent="0.3">
      <c r="A4" s="49"/>
      <c r="B4" s="49"/>
      <c r="C4" s="49"/>
      <c r="D4" s="49"/>
      <c r="E4" s="49"/>
      <c r="F4" s="49"/>
      <c r="G4" s="50" t="s">
        <v>91</v>
      </c>
      <c r="H4" s="48"/>
      <c r="I4" s="48"/>
      <c r="J4" s="48"/>
    </row>
    <row r="5" spans="1:10" ht="14.4" customHeight="1" x14ac:dyDescent="0.3">
      <c r="A5" s="83" t="s">
        <v>0</v>
      </c>
      <c r="B5" s="83" t="s">
        <v>1</v>
      </c>
      <c r="C5" s="85" t="s">
        <v>103</v>
      </c>
      <c r="D5" s="85"/>
      <c r="E5" s="85"/>
      <c r="F5" s="85"/>
      <c r="G5" s="85"/>
    </row>
    <row r="6" spans="1:10" ht="14.4" customHeight="1" x14ac:dyDescent="0.3">
      <c r="A6" s="84"/>
      <c r="B6" s="84"/>
      <c r="C6" s="86" t="s">
        <v>104</v>
      </c>
      <c r="D6" s="86"/>
      <c r="E6" s="86"/>
      <c r="F6" s="86"/>
      <c r="G6" s="86"/>
    </row>
    <row r="7" spans="1:10" ht="14.4" customHeight="1" x14ac:dyDescent="0.3">
      <c r="A7" s="84"/>
      <c r="B7" s="84"/>
      <c r="C7" s="87">
        <v>2023</v>
      </c>
      <c r="D7" s="87"/>
      <c r="E7" s="87">
        <v>2022</v>
      </c>
      <c r="F7" s="87"/>
      <c r="G7" s="88" t="s">
        <v>3</v>
      </c>
    </row>
    <row r="8" spans="1:10" ht="14.4" customHeight="1" x14ac:dyDescent="0.3">
      <c r="A8" s="90" t="s">
        <v>4</v>
      </c>
      <c r="B8" s="90" t="s">
        <v>5</v>
      </c>
      <c r="C8" s="87"/>
      <c r="D8" s="87"/>
      <c r="E8" s="87"/>
      <c r="F8" s="87"/>
      <c r="G8" s="89"/>
    </row>
    <row r="9" spans="1:10" ht="14.4" customHeight="1" x14ac:dyDescent="0.3">
      <c r="A9" s="90"/>
      <c r="B9" s="90"/>
      <c r="C9" s="10" t="s">
        <v>6</v>
      </c>
      <c r="D9" s="9" t="s">
        <v>2</v>
      </c>
      <c r="E9" s="10" t="s">
        <v>6</v>
      </c>
      <c r="F9" s="9" t="s">
        <v>2</v>
      </c>
      <c r="G9" s="92" t="s">
        <v>7</v>
      </c>
    </row>
    <row r="10" spans="1:10" ht="14.4" customHeight="1" x14ac:dyDescent="0.3">
      <c r="A10" s="91"/>
      <c r="B10" s="91"/>
      <c r="C10" s="11" t="s">
        <v>8</v>
      </c>
      <c r="D10" s="12" t="s">
        <v>9</v>
      </c>
      <c r="E10" s="11" t="s">
        <v>8</v>
      </c>
      <c r="F10" s="12" t="s">
        <v>9</v>
      </c>
      <c r="G10" s="93"/>
    </row>
    <row r="11" spans="1:10" ht="14.4" customHeight="1" x14ac:dyDescent="0.3">
      <c r="A11" s="13">
        <v>1</v>
      </c>
      <c r="B11" s="14" t="s">
        <v>11</v>
      </c>
      <c r="C11" s="14">
        <v>6318</v>
      </c>
      <c r="D11" s="15">
        <v>0.24433444195220047</v>
      </c>
      <c r="E11" s="14">
        <v>6284</v>
      </c>
      <c r="F11" s="15">
        <v>0.22263950398582816</v>
      </c>
      <c r="G11" s="16">
        <v>5.4105665181412022E-3</v>
      </c>
    </row>
    <row r="12" spans="1:10" ht="14.4" customHeight="1" x14ac:dyDescent="0.3">
      <c r="A12" s="17">
        <v>2</v>
      </c>
      <c r="B12" s="18" t="s">
        <v>12</v>
      </c>
      <c r="C12" s="18">
        <v>4386</v>
      </c>
      <c r="D12" s="19">
        <v>0.16961868667336993</v>
      </c>
      <c r="E12" s="18">
        <v>4131</v>
      </c>
      <c r="F12" s="19">
        <v>0.14635961027457928</v>
      </c>
      <c r="G12" s="20">
        <v>6.1728395061728447E-2</v>
      </c>
    </row>
    <row r="13" spans="1:10" ht="14.4" customHeight="1" x14ac:dyDescent="0.3">
      <c r="A13" s="13">
        <v>3</v>
      </c>
      <c r="B13" s="14" t="s">
        <v>13</v>
      </c>
      <c r="C13" s="14">
        <v>4011</v>
      </c>
      <c r="D13" s="15">
        <v>0.15511640498105037</v>
      </c>
      <c r="E13" s="14">
        <v>4418</v>
      </c>
      <c r="F13" s="15">
        <v>0.15652790079716564</v>
      </c>
      <c r="G13" s="16">
        <v>-9.2123132639203242E-2</v>
      </c>
    </row>
    <row r="14" spans="1:10" ht="14.4" customHeight="1" x14ac:dyDescent="0.3">
      <c r="A14" s="17">
        <v>4</v>
      </c>
      <c r="B14" s="18" t="s">
        <v>14</v>
      </c>
      <c r="C14" s="18">
        <v>1667</v>
      </c>
      <c r="D14" s="19">
        <v>6.4467476216258021E-2</v>
      </c>
      <c r="E14" s="18">
        <v>2633</v>
      </c>
      <c r="F14" s="19">
        <v>9.3286093888396815E-2</v>
      </c>
      <c r="G14" s="20">
        <v>-0.36688188378275732</v>
      </c>
    </row>
    <row r="15" spans="1:10" ht="14.4" customHeight="1" x14ac:dyDescent="0.3">
      <c r="A15" s="13">
        <v>5</v>
      </c>
      <c r="B15" s="14" t="s">
        <v>43</v>
      </c>
      <c r="C15" s="14">
        <v>818</v>
      </c>
      <c r="D15" s="15">
        <v>3.1634310464846473E-2</v>
      </c>
      <c r="E15" s="14">
        <v>763</v>
      </c>
      <c r="F15" s="15">
        <v>2.7032772364924712E-2</v>
      </c>
      <c r="G15" s="16">
        <v>7.2083879423328945E-2</v>
      </c>
    </row>
    <row r="16" spans="1:10" ht="14.4" customHeight="1" x14ac:dyDescent="0.3">
      <c r="A16" s="17">
        <v>6</v>
      </c>
      <c r="B16" s="18" t="s">
        <v>15</v>
      </c>
      <c r="C16" s="18">
        <v>746</v>
      </c>
      <c r="D16" s="19">
        <v>2.8849872379921107E-2</v>
      </c>
      <c r="E16" s="18">
        <v>1364</v>
      </c>
      <c r="F16" s="19">
        <v>4.8325952170062005E-2</v>
      </c>
      <c r="G16" s="20">
        <v>-0.45307917888563054</v>
      </c>
    </row>
    <row r="17" spans="1:8" ht="14.4" customHeight="1" x14ac:dyDescent="0.3">
      <c r="A17" s="13">
        <v>7</v>
      </c>
      <c r="B17" s="14" t="s">
        <v>16</v>
      </c>
      <c r="C17" s="14">
        <v>619</v>
      </c>
      <c r="D17" s="15">
        <v>2.3938432980122205E-2</v>
      </c>
      <c r="E17" s="14">
        <v>646</v>
      </c>
      <c r="F17" s="15">
        <v>2.2887511071744908E-2</v>
      </c>
      <c r="G17" s="16">
        <v>-4.1795665634674961E-2</v>
      </c>
    </row>
    <row r="18" spans="1:8" ht="14.4" customHeight="1" x14ac:dyDescent="0.3">
      <c r="A18" s="17">
        <v>8</v>
      </c>
      <c r="B18" s="18" t="s">
        <v>21</v>
      </c>
      <c r="C18" s="18">
        <v>555</v>
      </c>
      <c r="D18" s="19">
        <v>2.1463376904632996E-2</v>
      </c>
      <c r="E18" s="18">
        <v>291</v>
      </c>
      <c r="F18" s="19">
        <v>1.0310008857395926E-2</v>
      </c>
      <c r="G18" s="20">
        <v>0.90721649484536093</v>
      </c>
    </row>
    <row r="19" spans="1:8" ht="14.4" customHeight="1" x14ac:dyDescent="0.3">
      <c r="A19" s="13">
        <v>9</v>
      </c>
      <c r="B19" s="14" t="s">
        <v>19</v>
      </c>
      <c r="C19" s="14">
        <v>461</v>
      </c>
      <c r="D19" s="15">
        <v>1.7828138293758219E-2</v>
      </c>
      <c r="E19" s="14">
        <v>428</v>
      </c>
      <c r="F19" s="15">
        <v>1.5163861824623561E-2</v>
      </c>
      <c r="G19" s="16">
        <v>7.7102803738317682E-2</v>
      </c>
    </row>
    <row r="20" spans="1:8" ht="14.4" customHeight="1" x14ac:dyDescent="0.3">
      <c r="A20" s="17">
        <v>10</v>
      </c>
      <c r="B20" s="18" t="s">
        <v>22</v>
      </c>
      <c r="C20" s="18">
        <v>394</v>
      </c>
      <c r="D20" s="19">
        <v>1.523706396473045E-2</v>
      </c>
      <c r="E20" s="18">
        <v>376</v>
      </c>
      <c r="F20" s="19">
        <v>1.3321523472099204E-2</v>
      </c>
      <c r="G20" s="20">
        <v>4.7872340425531901E-2</v>
      </c>
    </row>
    <row r="21" spans="1:8" ht="14.4" customHeight="1" x14ac:dyDescent="0.3">
      <c r="A21" s="13">
        <v>11</v>
      </c>
      <c r="B21" s="14" t="s">
        <v>20</v>
      </c>
      <c r="C21" s="14">
        <v>382</v>
      </c>
      <c r="D21" s="15">
        <v>1.4772990950576223E-2</v>
      </c>
      <c r="E21" s="14">
        <v>305</v>
      </c>
      <c r="F21" s="15">
        <v>1.0806023029229407E-2</v>
      </c>
      <c r="G21" s="16">
        <v>0.25245901639344259</v>
      </c>
    </row>
    <row r="22" spans="1:8" ht="14.4" customHeight="1" x14ac:dyDescent="0.3">
      <c r="A22" s="17">
        <v>12</v>
      </c>
      <c r="B22" s="18" t="s">
        <v>18</v>
      </c>
      <c r="C22" s="18">
        <v>354</v>
      </c>
      <c r="D22" s="19">
        <v>1.3690153917549694E-2</v>
      </c>
      <c r="E22" s="18">
        <v>494</v>
      </c>
      <c r="F22" s="19">
        <v>1.7502214348981398E-2</v>
      </c>
      <c r="G22" s="20">
        <v>-0.2834008097165992</v>
      </c>
    </row>
    <row r="23" spans="1:8" ht="14.4" customHeight="1" x14ac:dyDescent="0.3">
      <c r="A23" s="13">
        <v>13</v>
      </c>
      <c r="B23" s="14" t="s">
        <v>17</v>
      </c>
      <c r="C23" s="14">
        <v>349</v>
      </c>
      <c r="D23" s="15">
        <v>1.34967901616521E-2</v>
      </c>
      <c r="E23" s="14">
        <v>806</v>
      </c>
      <c r="F23" s="15">
        <v>2.8556244464127547E-2</v>
      </c>
      <c r="G23" s="16">
        <v>-0.56699751861042191</v>
      </c>
    </row>
    <row r="24" spans="1:8" ht="14.4" customHeight="1" x14ac:dyDescent="0.3">
      <c r="A24" s="17">
        <v>14</v>
      </c>
      <c r="B24" s="18" t="s">
        <v>80</v>
      </c>
      <c r="C24" s="18">
        <v>333</v>
      </c>
      <c r="D24" s="19">
        <v>1.2878026142779797E-2</v>
      </c>
      <c r="E24" s="18">
        <v>242</v>
      </c>
      <c r="F24" s="19">
        <v>8.5739592559787425E-3</v>
      </c>
      <c r="G24" s="20">
        <v>0.37603305785123964</v>
      </c>
    </row>
    <row r="25" spans="1:8" ht="14.4" customHeight="1" x14ac:dyDescent="0.3">
      <c r="A25" s="13">
        <v>15</v>
      </c>
      <c r="B25" s="14" t="s">
        <v>44</v>
      </c>
      <c r="C25" s="14">
        <v>298</v>
      </c>
      <c r="D25" s="21">
        <v>1.1524479851496636E-2</v>
      </c>
      <c r="E25" s="14">
        <v>534</v>
      </c>
      <c r="F25" s="21">
        <v>1.891939769707706E-2</v>
      </c>
      <c r="G25" s="22">
        <v>-0.44194756554307113</v>
      </c>
    </row>
    <row r="26" spans="1:8" ht="14.4" customHeight="1" x14ac:dyDescent="0.3">
      <c r="A26" s="17">
        <v>16</v>
      </c>
      <c r="B26" s="18" t="s">
        <v>99</v>
      </c>
      <c r="C26" s="18">
        <v>239</v>
      </c>
      <c r="D26" s="19">
        <v>9.2427875319050189E-3</v>
      </c>
      <c r="E26" s="18">
        <v>518</v>
      </c>
      <c r="F26" s="19">
        <v>1.8352524357838795E-2</v>
      </c>
      <c r="G26" s="20">
        <v>-0.53861003861003853</v>
      </c>
    </row>
    <row r="27" spans="1:8" ht="14.4" customHeight="1" x14ac:dyDescent="0.3">
      <c r="A27" s="13">
        <v>17</v>
      </c>
      <c r="B27" s="14" t="s">
        <v>58</v>
      </c>
      <c r="C27" s="14">
        <v>234</v>
      </c>
      <c r="D27" s="21">
        <v>9.0494237760074259E-3</v>
      </c>
      <c r="E27" s="14">
        <v>167</v>
      </c>
      <c r="F27" s="21">
        <v>5.9167404782993803E-3</v>
      </c>
      <c r="G27" s="22">
        <v>0.4011976047904191</v>
      </c>
    </row>
    <row r="28" spans="1:8" ht="14.4" customHeight="1" x14ac:dyDescent="0.3">
      <c r="A28" s="17">
        <v>18</v>
      </c>
      <c r="B28" s="18" t="s">
        <v>64</v>
      </c>
      <c r="C28" s="18">
        <v>184</v>
      </c>
      <c r="D28" s="19">
        <v>7.1157862170314794E-3</v>
      </c>
      <c r="E28" s="18">
        <v>238</v>
      </c>
      <c r="F28" s="19">
        <v>8.4322409211691762E-3</v>
      </c>
      <c r="G28" s="20">
        <v>-0.22689075630252098</v>
      </c>
    </row>
    <row r="29" spans="1:8" ht="14.4" customHeight="1" x14ac:dyDescent="0.3">
      <c r="A29" s="13">
        <v>19</v>
      </c>
      <c r="B29" s="14" t="s">
        <v>98</v>
      </c>
      <c r="C29" s="14">
        <v>172</v>
      </c>
      <c r="D29" s="21">
        <v>6.6517132028772524E-3</v>
      </c>
      <c r="E29" s="14">
        <v>163</v>
      </c>
      <c r="F29" s="21">
        <v>5.7750221434898141E-3</v>
      </c>
      <c r="G29" s="22">
        <v>5.5214723926380271E-2</v>
      </c>
    </row>
    <row r="30" spans="1:8" ht="14.4" customHeight="1" x14ac:dyDescent="0.3">
      <c r="A30" s="17">
        <v>20</v>
      </c>
      <c r="B30" s="18" t="s">
        <v>101</v>
      </c>
      <c r="C30" s="18">
        <v>168</v>
      </c>
      <c r="D30" s="19">
        <v>6.4970221981591773E-3</v>
      </c>
      <c r="E30" s="18">
        <v>255</v>
      </c>
      <c r="F30" s="19">
        <v>9.0345438441098314E-3</v>
      </c>
      <c r="G30" s="20">
        <v>-0.3411764705882353</v>
      </c>
    </row>
    <row r="31" spans="1:8" ht="14.4" customHeight="1" x14ac:dyDescent="0.3">
      <c r="A31" s="23"/>
      <c r="B31" s="24" t="s">
        <v>84</v>
      </c>
      <c r="C31" s="24">
        <f>C32-SUM(C11:C30)</f>
        <v>3170</v>
      </c>
      <c r="D31" s="25">
        <f>C31/C32</f>
        <v>0.12259262123907495</v>
      </c>
      <c r="E31" s="24">
        <f>E32-SUM(E11:E30)</f>
        <v>3169</v>
      </c>
      <c r="F31" s="25">
        <f>E31/E32</f>
        <v>0.11227635075287866</v>
      </c>
      <c r="G31" s="26">
        <f>C31/E31-1</f>
        <v>3.1555695803087147E-4</v>
      </c>
    </row>
    <row r="32" spans="1:8" ht="14.4" customHeight="1" x14ac:dyDescent="0.3">
      <c r="A32" s="27"/>
      <c r="B32" s="28" t="s">
        <v>85</v>
      </c>
      <c r="C32" s="28">
        <v>25858</v>
      </c>
      <c r="D32" s="29">
        <v>1</v>
      </c>
      <c r="E32" s="28">
        <v>28225</v>
      </c>
      <c r="F32" s="29">
        <v>1.0000000000000009</v>
      </c>
      <c r="G32" s="30">
        <v>-8.3861824623560621E-2</v>
      </c>
      <c r="H32" s="3"/>
    </row>
    <row r="33" spans="1:8" ht="14.4" customHeight="1" x14ac:dyDescent="0.3">
      <c r="A33" s="31" t="s">
        <v>10</v>
      </c>
      <c r="B33" s="32"/>
      <c r="C33" s="32"/>
      <c r="D33" s="33"/>
      <c r="E33" s="32"/>
      <c r="F33" s="33"/>
      <c r="G33" s="34"/>
      <c r="H33" s="3"/>
    </row>
    <row r="34" spans="1:8" ht="11.25" customHeight="1" x14ac:dyDescent="0.3">
      <c r="A34" s="7" t="s">
        <v>49</v>
      </c>
      <c r="B34" s="5"/>
      <c r="C34" s="5"/>
      <c r="D34" s="5"/>
      <c r="E34" s="5"/>
      <c r="F34" s="5"/>
      <c r="G34" s="5" t="s">
        <v>45</v>
      </c>
    </row>
    <row r="35" spans="1:8" x14ac:dyDescent="0.3">
      <c r="A35" s="8" t="s">
        <v>48</v>
      </c>
      <c r="B35" s="5"/>
      <c r="C35" s="5"/>
      <c r="D35" s="5"/>
      <c r="E35" s="5"/>
      <c r="F35" s="5"/>
      <c r="G35" s="5"/>
    </row>
  </sheetData>
  <mergeCells count="12">
    <mergeCell ref="A2:G2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  <mergeCell ref="A3:G3"/>
  </mergeCells>
  <conditionalFormatting sqref="C11:G30">
    <cfRule type="cellIs" dxfId="9" priority="2" operator="equal">
      <formula>0</formula>
    </cfRule>
  </conditionalFormatting>
  <conditionalFormatting sqref="G11:G33">
    <cfRule type="cellIs" dxfId="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r:id="rId1"/>
  <ignoredErrors>
    <ignoredError sqref="D31:E3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3"/>
  <sheetViews>
    <sheetView showGridLines="0" zoomScaleNormal="100" workbookViewId="0">
      <selection activeCell="C5" sqref="C5:G10"/>
    </sheetView>
  </sheetViews>
  <sheetFormatPr defaultRowHeight="14.4" x14ac:dyDescent="0.3"/>
  <cols>
    <col min="1" max="1" width="8" customWidth="1"/>
    <col min="2" max="2" width="22.88671875" customWidth="1"/>
    <col min="3" max="7" width="11.6640625" customWidth="1"/>
    <col min="8" max="8" width="9" customWidth="1"/>
  </cols>
  <sheetData>
    <row r="1" spans="1:8" x14ac:dyDescent="0.3">
      <c r="A1" s="5" t="s">
        <v>24</v>
      </c>
      <c r="B1" s="5"/>
      <c r="C1" s="5"/>
      <c r="D1" s="5"/>
      <c r="E1" s="5"/>
      <c r="F1" s="5"/>
      <c r="G1" s="46">
        <v>45268</v>
      </c>
    </row>
    <row r="2" spans="1:8" ht="14.4" customHeight="1" x14ac:dyDescent="0.3">
      <c r="A2" s="82" t="s">
        <v>25</v>
      </c>
      <c r="B2" s="82"/>
      <c r="C2" s="82"/>
      <c r="D2" s="82"/>
      <c r="E2" s="82"/>
      <c r="F2" s="82"/>
      <c r="G2" s="82"/>
      <c r="H2" s="2"/>
    </row>
    <row r="3" spans="1:8" ht="14.4" customHeight="1" x14ac:dyDescent="0.3">
      <c r="A3" s="94" t="s">
        <v>92</v>
      </c>
      <c r="B3" s="94"/>
      <c r="C3" s="94"/>
      <c r="D3" s="94"/>
      <c r="E3" s="94"/>
      <c r="F3" s="94"/>
      <c r="G3" s="94"/>
      <c r="H3" s="51"/>
    </row>
    <row r="4" spans="1:8" ht="14.4" customHeight="1" x14ac:dyDescent="0.3">
      <c r="A4" s="49"/>
      <c r="B4" s="49"/>
      <c r="C4" s="49"/>
      <c r="D4" s="49"/>
      <c r="E4" s="49"/>
      <c r="F4" s="49"/>
      <c r="G4" s="52" t="s">
        <v>93</v>
      </c>
      <c r="H4" s="48"/>
    </row>
    <row r="5" spans="1:8" ht="14.4" customHeight="1" x14ac:dyDescent="0.3">
      <c r="A5" s="83" t="s">
        <v>0</v>
      </c>
      <c r="B5" s="83" t="s">
        <v>1</v>
      </c>
      <c r="C5" s="85" t="s">
        <v>103</v>
      </c>
      <c r="D5" s="85"/>
      <c r="E5" s="85"/>
      <c r="F5" s="85"/>
      <c r="G5" s="85"/>
    </row>
    <row r="6" spans="1:8" ht="14.4" customHeight="1" x14ac:dyDescent="0.3">
      <c r="A6" s="84"/>
      <c r="B6" s="84"/>
      <c r="C6" s="86" t="s">
        <v>104</v>
      </c>
      <c r="D6" s="86"/>
      <c r="E6" s="86"/>
      <c r="F6" s="86"/>
      <c r="G6" s="86"/>
    </row>
    <row r="7" spans="1:8" ht="14.4" customHeight="1" x14ac:dyDescent="0.3">
      <c r="A7" s="84"/>
      <c r="B7" s="84"/>
      <c r="C7" s="87">
        <v>2023</v>
      </c>
      <c r="D7" s="87"/>
      <c r="E7" s="87">
        <v>2022</v>
      </c>
      <c r="F7" s="87"/>
      <c r="G7" s="88" t="s">
        <v>3</v>
      </c>
    </row>
    <row r="8" spans="1:8" ht="14.4" customHeight="1" x14ac:dyDescent="0.3">
      <c r="A8" s="95" t="s">
        <v>4</v>
      </c>
      <c r="B8" s="95" t="s">
        <v>5</v>
      </c>
      <c r="C8" s="87"/>
      <c r="D8" s="87"/>
      <c r="E8" s="87"/>
      <c r="F8" s="87"/>
      <c r="G8" s="89"/>
    </row>
    <row r="9" spans="1:8" ht="14.4" customHeight="1" x14ac:dyDescent="0.3">
      <c r="A9" s="95"/>
      <c r="B9" s="95"/>
      <c r="C9" s="10" t="s">
        <v>6</v>
      </c>
      <c r="D9" s="9" t="s">
        <v>2</v>
      </c>
      <c r="E9" s="10" t="s">
        <v>6</v>
      </c>
      <c r="F9" s="9" t="s">
        <v>2</v>
      </c>
      <c r="G9" s="92" t="s">
        <v>7</v>
      </c>
    </row>
    <row r="10" spans="1:8" ht="14.4" customHeight="1" x14ac:dyDescent="0.3">
      <c r="A10" s="96"/>
      <c r="B10" s="96"/>
      <c r="C10" s="11" t="s">
        <v>8</v>
      </c>
      <c r="D10" s="12" t="s">
        <v>9</v>
      </c>
      <c r="E10" s="11" t="s">
        <v>8</v>
      </c>
      <c r="F10" s="12" t="s">
        <v>9</v>
      </c>
      <c r="G10" s="93"/>
    </row>
    <row r="11" spans="1:8" ht="14.4" customHeight="1" x14ac:dyDescent="0.3">
      <c r="A11" s="13">
        <v>1</v>
      </c>
      <c r="B11" s="14" t="s">
        <v>11</v>
      </c>
      <c r="C11" s="14">
        <v>6310</v>
      </c>
      <c r="D11" s="16">
        <v>0.2690372644325062</v>
      </c>
      <c r="E11" s="14">
        <v>6278</v>
      </c>
      <c r="F11" s="15">
        <v>0.24730166233356968</v>
      </c>
      <c r="G11" s="16">
        <v>5.0971647021345046E-3</v>
      </c>
    </row>
    <row r="12" spans="1:8" ht="14.4" customHeight="1" x14ac:dyDescent="0.3">
      <c r="A12" s="17">
        <v>2</v>
      </c>
      <c r="B12" s="18" t="s">
        <v>12</v>
      </c>
      <c r="C12" s="18">
        <v>4380</v>
      </c>
      <c r="D12" s="20">
        <v>0.18674852903555897</v>
      </c>
      <c r="E12" s="18">
        <v>4119</v>
      </c>
      <c r="F12" s="19">
        <v>0.16225478610257621</v>
      </c>
      <c r="G12" s="20">
        <v>6.3364894391842785E-2</v>
      </c>
    </row>
    <row r="13" spans="1:8" ht="14.4" customHeight="1" x14ac:dyDescent="0.3">
      <c r="A13" s="13">
        <v>3</v>
      </c>
      <c r="B13" s="14" t="s">
        <v>13</v>
      </c>
      <c r="C13" s="14">
        <v>3638</v>
      </c>
      <c r="D13" s="16">
        <v>0.15511213439072227</v>
      </c>
      <c r="E13" s="14">
        <v>4082</v>
      </c>
      <c r="F13" s="15">
        <v>0.16079728984479635</v>
      </c>
      <c r="G13" s="16">
        <v>-0.10877021068103876</v>
      </c>
    </row>
    <row r="14" spans="1:8" ht="14.4" customHeight="1" x14ac:dyDescent="0.3">
      <c r="A14" s="17">
        <v>4</v>
      </c>
      <c r="B14" s="18" t="s">
        <v>14</v>
      </c>
      <c r="C14" s="18">
        <v>1660</v>
      </c>
      <c r="D14" s="20">
        <v>7.0776839771467551E-2</v>
      </c>
      <c r="E14" s="18">
        <v>2619</v>
      </c>
      <c r="F14" s="19">
        <v>0.10316709997636493</v>
      </c>
      <c r="G14" s="20">
        <v>-0.36617029400534551</v>
      </c>
    </row>
    <row r="15" spans="1:8" ht="14.4" customHeight="1" x14ac:dyDescent="0.3">
      <c r="A15" s="13">
        <v>5</v>
      </c>
      <c r="B15" s="14" t="s">
        <v>15</v>
      </c>
      <c r="C15" s="14">
        <v>735</v>
      </c>
      <c r="D15" s="16">
        <v>3.1337938091583528E-2</v>
      </c>
      <c r="E15" s="14">
        <v>1354</v>
      </c>
      <c r="F15" s="15">
        <v>5.3336484676593396E-2</v>
      </c>
      <c r="G15" s="16">
        <v>-0.45716395864106352</v>
      </c>
    </row>
    <row r="16" spans="1:8" ht="14.4" customHeight="1" x14ac:dyDescent="0.3">
      <c r="A16" s="17">
        <v>6</v>
      </c>
      <c r="B16" s="18" t="s">
        <v>16</v>
      </c>
      <c r="C16" s="18">
        <v>608</v>
      </c>
      <c r="D16" s="20">
        <v>2.5923083482561608E-2</v>
      </c>
      <c r="E16" s="18">
        <v>625</v>
      </c>
      <c r="F16" s="19">
        <v>2.4619869219254707E-2</v>
      </c>
      <c r="G16" s="20">
        <v>-2.7200000000000002E-2</v>
      </c>
    </row>
    <row r="17" spans="1:7" ht="14.4" customHeight="1" x14ac:dyDescent="0.3">
      <c r="A17" s="13">
        <v>7</v>
      </c>
      <c r="B17" s="14" t="s">
        <v>21</v>
      </c>
      <c r="C17" s="14">
        <v>555</v>
      </c>
      <c r="D17" s="16">
        <v>2.3663341007930418E-2</v>
      </c>
      <c r="E17" s="14">
        <v>286</v>
      </c>
      <c r="F17" s="15">
        <v>1.1266052154730954E-2</v>
      </c>
      <c r="G17" s="16">
        <v>0.94055944055944063</v>
      </c>
    </row>
    <row r="18" spans="1:7" ht="14.4" customHeight="1" x14ac:dyDescent="0.3">
      <c r="A18" s="17">
        <v>8</v>
      </c>
      <c r="B18" s="18" t="s">
        <v>19</v>
      </c>
      <c r="C18" s="18">
        <v>461</v>
      </c>
      <c r="D18" s="20">
        <v>1.9655495864244903E-2</v>
      </c>
      <c r="E18" s="18">
        <v>427</v>
      </c>
      <c r="F18" s="19">
        <v>1.6820294650594817E-2</v>
      </c>
      <c r="G18" s="20">
        <v>7.9625292740046927E-2</v>
      </c>
    </row>
    <row r="19" spans="1:7" ht="14.4" customHeight="1" x14ac:dyDescent="0.3">
      <c r="A19" s="13">
        <v>9</v>
      </c>
      <c r="B19" s="14" t="s">
        <v>20</v>
      </c>
      <c r="C19" s="14">
        <v>382</v>
      </c>
      <c r="D19" s="16">
        <v>1.6287200477530486E-2</v>
      </c>
      <c r="E19" s="14">
        <v>304</v>
      </c>
      <c r="F19" s="15">
        <v>1.197510438824549E-2</v>
      </c>
      <c r="G19" s="16">
        <v>0.25657894736842102</v>
      </c>
    </row>
    <row r="20" spans="1:7" ht="14.4" customHeight="1" x14ac:dyDescent="0.3">
      <c r="A20" s="17">
        <v>10</v>
      </c>
      <c r="B20" s="18" t="s">
        <v>22</v>
      </c>
      <c r="C20" s="18">
        <v>370</v>
      </c>
      <c r="D20" s="20">
        <v>1.5775560671953612E-2</v>
      </c>
      <c r="E20" s="18">
        <v>343</v>
      </c>
      <c r="F20" s="19">
        <v>1.3511384227526983E-2</v>
      </c>
      <c r="G20" s="20">
        <v>7.871720116618075E-2</v>
      </c>
    </row>
    <row r="21" spans="1:7" ht="14.4" customHeight="1" x14ac:dyDescent="0.3">
      <c r="A21" s="13">
        <v>11</v>
      </c>
      <c r="B21" s="14" t="s">
        <v>80</v>
      </c>
      <c r="C21" s="14">
        <v>333</v>
      </c>
      <c r="D21" s="16">
        <v>1.4198004604758251E-2</v>
      </c>
      <c r="E21" s="14">
        <v>242</v>
      </c>
      <c r="F21" s="15">
        <v>9.532813361695423E-3</v>
      </c>
      <c r="G21" s="16">
        <v>0.37603305785123964</v>
      </c>
    </row>
    <row r="22" spans="1:7" ht="14.4" customHeight="1" x14ac:dyDescent="0.3">
      <c r="A22" s="17">
        <v>12</v>
      </c>
      <c r="B22" s="18" t="s">
        <v>17</v>
      </c>
      <c r="C22" s="18">
        <v>332</v>
      </c>
      <c r="D22" s="20">
        <v>1.4155367954293511E-2</v>
      </c>
      <c r="E22" s="18">
        <v>785</v>
      </c>
      <c r="F22" s="19">
        <v>3.0922555739383913E-2</v>
      </c>
      <c r="G22" s="20">
        <v>-0.5770700636942675</v>
      </c>
    </row>
    <row r="23" spans="1:7" ht="14.4" customHeight="1" x14ac:dyDescent="0.3">
      <c r="A23" s="13">
        <v>13</v>
      </c>
      <c r="B23" s="14" t="s">
        <v>18</v>
      </c>
      <c r="C23" s="14">
        <v>311</v>
      </c>
      <c r="D23" s="16">
        <v>1.3259998294533981E-2</v>
      </c>
      <c r="E23" s="14">
        <v>430</v>
      </c>
      <c r="F23" s="15">
        <v>1.6938470022847239E-2</v>
      </c>
      <c r="G23" s="16">
        <v>-0.27674418604651163</v>
      </c>
    </row>
    <row r="24" spans="1:7" ht="14.4" customHeight="1" x14ac:dyDescent="0.3">
      <c r="A24" s="17">
        <v>14</v>
      </c>
      <c r="B24" s="18" t="s">
        <v>44</v>
      </c>
      <c r="C24" s="18">
        <v>298</v>
      </c>
      <c r="D24" s="20">
        <v>1.2705721838492367E-2</v>
      </c>
      <c r="E24" s="18">
        <v>534</v>
      </c>
      <c r="F24" s="19">
        <v>2.1035216260931223E-2</v>
      </c>
      <c r="G24" s="20">
        <v>-0.44194756554307113</v>
      </c>
    </row>
    <row r="25" spans="1:7" ht="14.4" customHeight="1" x14ac:dyDescent="0.3">
      <c r="A25" s="13">
        <v>15</v>
      </c>
      <c r="B25" s="14" t="s">
        <v>58</v>
      </c>
      <c r="C25" s="14">
        <v>234</v>
      </c>
      <c r="D25" s="16">
        <v>9.9769762087490409E-3</v>
      </c>
      <c r="E25" s="14">
        <v>167</v>
      </c>
      <c r="F25" s="15">
        <v>6.5784290553848575E-3</v>
      </c>
      <c r="G25" s="16">
        <v>0.4011976047904191</v>
      </c>
    </row>
    <row r="26" spans="1:7" ht="14.4" customHeight="1" x14ac:dyDescent="0.3">
      <c r="A26" s="17">
        <v>16</v>
      </c>
      <c r="B26" s="18" t="s">
        <v>64</v>
      </c>
      <c r="C26" s="18">
        <v>184</v>
      </c>
      <c r="D26" s="20">
        <v>7.8451436855120661E-3</v>
      </c>
      <c r="E26" s="18">
        <v>238</v>
      </c>
      <c r="F26" s="19">
        <v>9.3752461986921932E-3</v>
      </c>
      <c r="G26" s="20">
        <v>-0.22689075630252098</v>
      </c>
    </row>
    <row r="27" spans="1:7" ht="14.4" customHeight="1" x14ac:dyDescent="0.3">
      <c r="A27" s="13">
        <v>17</v>
      </c>
      <c r="B27" s="14" t="s">
        <v>98</v>
      </c>
      <c r="C27" s="14">
        <v>172</v>
      </c>
      <c r="D27" s="16">
        <v>7.3335038799351923E-3</v>
      </c>
      <c r="E27" s="14">
        <v>163</v>
      </c>
      <c r="F27" s="15">
        <v>6.4208618923816277E-3</v>
      </c>
      <c r="G27" s="16">
        <v>5.5214723926380271E-2</v>
      </c>
    </row>
    <row r="28" spans="1:7" ht="14.4" customHeight="1" x14ac:dyDescent="0.3">
      <c r="A28" s="17">
        <v>18</v>
      </c>
      <c r="B28" s="18" t="s">
        <v>87</v>
      </c>
      <c r="C28" s="18">
        <v>167</v>
      </c>
      <c r="D28" s="20">
        <v>7.1203206276114952E-3</v>
      </c>
      <c r="E28" s="18">
        <v>89</v>
      </c>
      <c r="F28" s="19">
        <v>3.5058693768218701E-3</v>
      </c>
      <c r="G28" s="20">
        <v>0.87640449438202239</v>
      </c>
    </row>
    <row r="29" spans="1:7" ht="14.4" customHeight="1" x14ac:dyDescent="0.3">
      <c r="A29" s="13">
        <v>19</v>
      </c>
      <c r="B29" s="14" t="s">
        <v>102</v>
      </c>
      <c r="C29" s="14">
        <v>146</v>
      </c>
      <c r="D29" s="16">
        <v>6.2249509678519652E-3</v>
      </c>
      <c r="E29" s="14">
        <v>153</v>
      </c>
      <c r="F29" s="15">
        <v>6.0269439848735524E-3</v>
      </c>
      <c r="G29" s="16">
        <v>-4.5751633986928053E-2</v>
      </c>
    </row>
    <row r="30" spans="1:7" ht="14.4" customHeight="1" x14ac:dyDescent="0.3">
      <c r="A30" s="17">
        <v>20</v>
      </c>
      <c r="B30" s="18" t="s">
        <v>89</v>
      </c>
      <c r="C30" s="18">
        <v>135</v>
      </c>
      <c r="D30" s="20">
        <v>5.7559478127398311E-3</v>
      </c>
      <c r="E30" s="18">
        <v>103</v>
      </c>
      <c r="F30" s="19">
        <v>4.0573544473331757E-3</v>
      </c>
      <c r="G30" s="20">
        <v>0.31067961165048552</v>
      </c>
    </row>
    <row r="31" spans="1:7" ht="14.4" customHeight="1" x14ac:dyDescent="0.3">
      <c r="A31" s="35"/>
      <c r="B31" s="24" t="s">
        <v>84</v>
      </c>
      <c r="C31" s="24">
        <f>C32-SUM(C11:C30)</f>
        <v>2043</v>
      </c>
      <c r="D31" s="25">
        <f>C31/C32</f>
        <v>8.7106676899462776E-2</v>
      </c>
      <c r="E31" s="24">
        <f>E32-SUM(E11:E30)</f>
        <v>2045</v>
      </c>
      <c r="F31" s="25">
        <f>E31/E32</f>
        <v>8.0556212085401396E-2</v>
      </c>
      <c r="G31" s="26">
        <f>C31/E31-1</f>
        <v>-9.7799511002449879E-4</v>
      </c>
    </row>
    <row r="32" spans="1:7" ht="14.4" customHeight="1" x14ac:dyDescent="0.3">
      <c r="A32" s="27"/>
      <c r="B32" s="28" t="s">
        <v>86</v>
      </c>
      <c r="C32" s="28">
        <v>23454</v>
      </c>
      <c r="D32" s="29">
        <v>1</v>
      </c>
      <c r="E32" s="28">
        <v>25386</v>
      </c>
      <c r="F32" s="29">
        <v>1.0000000000000009</v>
      </c>
      <c r="G32" s="30">
        <v>-7.6104939730560206E-2</v>
      </c>
    </row>
    <row r="33" spans="1:7" ht="12.75" customHeight="1" x14ac:dyDescent="0.3">
      <c r="A33" s="31" t="s">
        <v>10</v>
      </c>
      <c r="B33" s="5"/>
      <c r="C33" s="5"/>
      <c r="D33" s="5"/>
      <c r="E33" s="5"/>
      <c r="F33" s="5"/>
      <c r="G33" s="5"/>
    </row>
    <row r="34" spans="1:7" x14ac:dyDescent="0.3">
      <c r="A34" s="5" t="s">
        <v>47</v>
      </c>
      <c r="B34" s="5"/>
      <c r="C34" s="5"/>
      <c r="D34" s="5"/>
      <c r="E34" s="5"/>
      <c r="F34" s="5"/>
      <c r="G34" s="5"/>
    </row>
    <row r="35" spans="1:7" x14ac:dyDescent="0.3">
      <c r="A35" s="6" t="s">
        <v>48</v>
      </c>
      <c r="B35" s="5"/>
      <c r="C35" s="5"/>
      <c r="D35" s="5"/>
      <c r="E35" s="5"/>
      <c r="F35" s="5"/>
      <c r="G35" s="5"/>
    </row>
    <row r="51" ht="15" customHeight="1" x14ac:dyDescent="0.3"/>
    <row r="53" ht="15" customHeight="1" x14ac:dyDescent="0.3"/>
  </sheetData>
  <mergeCells count="12">
    <mergeCell ref="A2:G2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  <mergeCell ref="A3:G3"/>
  </mergeCells>
  <conditionalFormatting sqref="C11:G30">
    <cfRule type="cellIs" dxfId="7" priority="5" operator="equal">
      <formula>0</formula>
    </cfRule>
  </conditionalFormatting>
  <conditionalFormatting sqref="G11:G32">
    <cfRule type="cellIs" dxfId="6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ignoredErrors>
    <ignoredError sqref="D31:E3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zoomScaleNormal="100" workbookViewId="0"/>
  </sheetViews>
  <sheetFormatPr defaultRowHeight="14.4" x14ac:dyDescent="0.3"/>
  <cols>
    <col min="1" max="1" width="8" customWidth="1"/>
    <col min="2" max="2" width="25.5546875" customWidth="1"/>
    <col min="3" max="7" width="11.6640625" customWidth="1"/>
    <col min="8" max="10" width="9" customWidth="1"/>
  </cols>
  <sheetData>
    <row r="1" spans="1:10" x14ac:dyDescent="0.3">
      <c r="A1" s="5" t="s">
        <v>24</v>
      </c>
      <c r="B1" s="5"/>
      <c r="C1" s="5"/>
      <c r="D1" s="5"/>
      <c r="E1" s="5"/>
      <c r="F1" s="5"/>
      <c r="G1" s="46">
        <v>45268</v>
      </c>
    </row>
    <row r="2" spans="1:10" ht="14.4" customHeight="1" x14ac:dyDescent="0.3">
      <c r="A2" s="82" t="s">
        <v>26</v>
      </c>
      <c r="B2" s="82"/>
      <c r="C2" s="82"/>
      <c r="D2" s="82"/>
      <c r="E2" s="82"/>
      <c r="F2" s="82"/>
      <c r="G2" s="82"/>
      <c r="H2" s="2"/>
      <c r="I2" s="2"/>
      <c r="J2" s="2"/>
    </row>
    <row r="3" spans="1:10" ht="14.4" customHeight="1" x14ac:dyDescent="0.3">
      <c r="A3" s="94" t="s">
        <v>94</v>
      </c>
      <c r="B3" s="94"/>
      <c r="C3" s="94"/>
      <c r="D3" s="94"/>
      <c r="E3" s="94"/>
      <c r="F3" s="94"/>
      <c r="G3" s="94"/>
      <c r="H3" s="48"/>
      <c r="I3" s="48"/>
      <c r="J3" s="48"/>
    </row>
    <row r="4" spans="1:10" ht="14.4" customHeight="1" x14ac:dyDescent="0.3">
      <c r="A4" s="49"/>
      <c r="B4" s="49"/>
      <c r="C4" s="49"/>
      <c r="D4" s="49"/>
      <c r="E4" s="49"/>
      <c r="F4" s="49"/>
      <c r="G4" s="50" t="s">
        <v>91</v>
      </c>
      <c r="H4" s="48"/>
      <c r="I4" s="48"/>
      <c r="J4" s="48"/>
    </row>
    <row r="5" spans="1:10" ht="14.4" customHeight="1" x14ac:dyDescent="0.3">
      <c r="A5" s="83" t="s">
        <v>0</v>
      </c>
      <c r="B5" s="83" t="s">
        <v>1</v>
      </c>
      <c r="C5" s="85" t="s">
        <v>103</v>
      </c>
      <c r="D5" s="85"/>
      <c r="E5" s="85"/>
      <c r="F5" s="85"/>
      <c r="G5" s="85"/>
    </row>
    <row r="6" spans="1:10" ht="14.4" customHeight="1" x14ac:dyDescent="0.3">
      <c r="A6" s="84"/>
      <c r="B6" s="84"/>
      <c r="C6" s="86" t="s">
        <v>104</v>
      </c>
      <c r="D6" s="86"/>
      <c r="E6" s="86"/>
      <c r="F6" s="86"/>
      <c r="G6" s="86"/>
    </row>
    <row r="7" spans="1:10" ht="14.4" customHeight="1" x14ac:dyDescent="0.3">
      <c r="A7" s="84"/>
      <c r="B7" s="84"/>
      <c r="C7" s="87">
        <v>2023</v>
      </c>
      <c r="D7" s="87"/>
      <c r="E7" s="87">
        <v>2022</v>
      </c>
      <c r="F7" s="87"/>
      <c r="G7" s="88" t="s">
        <v>3</v>
      </c>
    </row>
    <row r="8" spans="1:10" ht="14.4" customHeight="1" x14ac:dyDescent="0.3">
      <c r="A8" s="95" t="s">
        <v>4</v>
      </c>
      <c r="B8" s="95" t="s">
        <v>5</v>
      </c>
      <c r="C8" s="87"/>
      <c r="D8" s="87"/>
      <c r="E8" s="87"/>
      <c r="F8" s="87"/>
      <c r="G8" s="89"/>
    </row>
    <row r="9" spans="1:10" ht="14.4" customHeight="1" x14ac:dyDescent="0.3">
      <c r="A9" s="95"/>
      <c r="B9" s="95"/>
      <c r="C9" s="10" t="s">
        <v>6</v>
      </c>
      <c r="D9" s="9" t="s">
        <v>2</v>
      </c>
      <c r="E9" s="10" t="s">
        <v>6</v>
      </c>
      <c r="F9" s="9" t="s">
        <v>2</v>
      </c>
      <c r="G9" s="92" t="s">
        <v>7</v>
      </c>
    </row>
    <row r="10" spans="1:10" ht="14.4" customHeight="1" x14ac:dyDescent="0.3">
      <c r="A10" s="96"/>
      <c r="B10" s="96"/>
      <c r="C10" s="11" t="s">
        <v>8</v>
      </c>
      <c r="D10" s="12" t="s">
        <v>9</v>
      </c>
      <c r="E10" s="11" t="s">
        <v>8</v>
      </c>
      <c r="F10" s="12" t="s">
        <v>9</v>
      </c>
      <c r="G10" s="93"/>
    </row>
    <row r="11" spans="1:10" ht="14.4" customHeight="1" x14ac:dyDescent="0.3">
      <c r="A11" s="13">
        <v>1</v>
      </c>
      <c r="B11" s="14" t="s">
        <v>27</v>
      </c>
      <c r="C11" s="14">
        <v>11126</v>
      </c>
      <c r="D11" s="15">
        <v>0.272262327174844</v>
      </c>
      <c r="E11" s="14">
        <v>12091</v>
      </c>
      <c r="F11" s="15">
        <v>0.26763618655510546</v>
      </c>
      <c r="G11" s="16">
        <v>-7.9811429989248173E-2</v>
      </c>
    </row>
    <row r="12" spans="1:10" ht="14.4" customHeight="1" x14ac:dyDescent="0.3">
      <c r="A12" s="17">
        <v>2</v>
      </c>
      <c r="B12" s="18" t="s">
        <v>82</v>
      </c>
      <c r="C12" s="18">
        <v>8952</v>
      </c>
      <c r="D12" s="19">
        <v>0.21906276764957788</v>
      </c>
      <c r="E12" s="18">
        <v>10887</v>
      </c>
      <c r="F12" s="19">
        <v>0.24098545720167341</v>
      </c>
      <c r="G12" s="20">
        <v>-0.17773491319922841</v>
      </c>
    </row>
    <row r="13" spans="1:10" ht="14.4" customHeight="1" x14ac:dyDescent="0.3">
      <c r="A13" s="13">
        <v>3</v>
      </c>
      <c r="B13" s="14" t="s">
        <v>30</v>
      </c>
      <c r="C13" s="14">
        <v>3185</v>
      </c>
      <c r="D13" s="15">
        <v>7.7939557078184271E-2</v>
      </c>
      <c r="E13" s="14">
        <v>3285</v>
      </c>
      <c r="F13" s="15">
        <v>7.2713991632910549E-2</v>
      </c>
      <c r="G13" s="16">
        <v>-3.0441400304414001E-2</v>
      </c>
    </row>
    <row r="14" spans="1:10" ht="14.4" customHeight="1" x14ac:dyDescent="0.3">
      <c r="A14" s="17">
        <v>4</v>
      </c>
      <c r="B14" s="18" t="s">
        <v>18</v>
      </c>
      <c r="C14" s="18">
        <v>2482</v>
      </c>
      <c r="D14" s="19">
        <v>6.0736571638321302E-2</v>
      </c>
      <c r="E14" s="18">
        <v>3768</v>
      </c>
      <c r="F14" s="19">
        <v>8.3405272594461788E-2</v>
      </c>
      <c r="G14" s="20">
        <v>-0.34129511677282376</v>
      </c>
    </row>
    <row r="15" spans="1:10" ht="14.4" customHeight="1" x14ac:dyDescent="0.3">
      <c r="A15" s="13">
        <v>5</v>
      </c>
      <c r="B15" s="14" t="s">
        <v>54</v>
      </c>
      <c r="C15" s="14">
        <v>1665</v>
      </c>
      <c r="D15" s="15">
        <v>4.0743912883885965E-2</v>
      </c>
      <c r="E15" s="14">
        <v>1758</v>
      </c>
      <c r="F15" s="15">
        <v>3.8913606481174048E-2</v>
      </c>
      <c r="G15" s="16">
        <v>-5.2901023890784993E-2</v>
      </c>
    </row>
    <row r="16" spans="1:10" ht="14.4" customHeight="1" x14ac:dyDescent="0.3">
      <c r="A16" s="17">
        <v>6</v>
      </c>
      <c r="B16" s="18" t="s">
        <v>28</v>
      </c>
      <c r="C16" s="18">
        <v>1661</v>
      </c>
      <c r="D16" s="19">
        <v>4.0646029609690444E-2</v>
      </c>
      <c r="E16" s="18">
        <v>1625</v>
      </c>
      <c r="F16" s="19">
        <v>3.5969630564225162E-2</v>
      </c>
      <c r="G16" s="20">
        <v>2.2153846153846191E-2</v>
      </c>
    </row>
    <row r="17" spans="1:7" ht="14.4" customHeight="1" x14ac:dyDescent="0.3">
      <c r="A17" s="13">
        <v>7</v>
      </c>
      <c r="B17" s="14" t="s">
        <v>53</v>
      </c>
      <c r="C17" s="14">
        <v>1359</v>
      </c>
      <c r="D17" s="15">
        <v>3.3255842407928546E-2</v>
      </c>
      <c r="E17" s="14">
        <v>1679</v>
      </c>
      <c r="F17" s="15">
        <v>3.716492905682095E-2</v>
      </c>
      <c r="G17" s="16">
        <v>-0.19058963668850504</v>
      </c>
    </row>
    <row r="18" spans="1:7" ht="14.4" customHeight="1" x14ac:dyDescent="0.3">
      <c r="A18" s="17">
        <v>8</v>
      </c>
      <c r="B18" s="18" t="s">
        <v>50</v>
      </c>
      <c r="C18" s="18">
        <v>890</v>
      </c>
      <c r="D18" s="19">
        <v>2.177902850850361E-2</v>
      </c>
      <c r="E18" s="18">
        <v>719</v>
      </c>
      <c r="F18" s="19">
        <v>1.591517807734024E-2</v>
      </c>
      <c r="G18" s="20">
        <v>0.23783031988873438</v>
      </c>
    </row>
    <row r="19" spans="1:7" ht="14.4" customHeight="1" x14ac:dyDescent="0.3">
      <c r="A19" s="13">
        <v>9</v>
      </c>
      <c r="B19" s="14" t="s">
        <v>29</v>
      </c>
      <c r="C19" s="14">
        <v>870</v>
      </c>
      <c r="D19" s="15">
        <v>2.1289612137526E-2</v>
      </c>
      <c r="E19" s="14">
        <v>814</v>
      </c>
      <c r="F19" s="15">
        <v>1.8018018018018018E-2</v>
      </c>
      <c r="G19" s="16">
        <v>6.8796068796068699E-2</v>
      </c>
    </row>
    <row r="20" spans="1:7" ht="14.4" customHeight="1" x14ac:dyDescent="0.3">
      <c r="A20" s="17">
        <v>10</v>
      </c>
      <c r="B20" s="18" t="s">
        <v>46</v>
      </c>
      <c r="C20" s="18">
        <v>855</v>
      </c>
      <c r="D20" s="19">
        <v>2.0922549859292792E-2</v>
      </c>
      <c r="E20" s="18">
        <v>890</v>
      </c>
      <c r="F20" s="19">
        <v>1.9700289970560239E-2</v>
      </c>
      <c r="G20" s="20">
        <v>-3.9325842696629199E-2</v>
      </c>
    </row>
    <row r="21" spans="1:7" ht="14.4" customHeight="1" x14ac:dyDescent="0.3">
      <c r="A21" s="13">
        <v>11</v>
      </c>
      <c r="B21" s="14" t="s">
        <v>66</v>
      </c>
      <c r="C21" s="14">
        <v>636</v>
      </c>
      <c r="D21" s="15">
        <v>1.5563440597087972E-2</v>
      </c>
      <c r="E21" s="14">
        <v>592</v>
      </c>
      <c r="F21" s="15">
        <v>1.3104013104013105E-2</v>
      </c>
      <c r="G21" s="16">
        <v>7.4324324324324342E-2</v>
      </c>
    </row>
    <row r="22" spans="1:7" ht="14.4" customHeight="1" x14ac:dyDescent="0.3">
      <c r="A22" s="17">
        <v>12</v>
      </c>
      <c r="B22" s="18" t="s">
        <v>56</v>
      </c>
      <c r="C22" s="18">
        <v>529</v>
      </c>
      <c r="D22" s="19">
        <v>1.2945063012357764E-2</v>
      </c>
      <c r="E22" s="18">
        <v>371</v>
      </c>
      <c r="F22" s="19">
        <v>8.2121433472784819E-3</v>
      </c>
      <c r="G22" s="20">
        <v>0.42587601078167125</v>
      </c>
    </row>
    <row r="23" spans="1:7" ht="14.4" customHeight="1" x14ac:dyDescent="0.3">
      <c r="A23" s="13">
        <v>13</v>
      </c>
      <c r="B23" s="14" t="s">
        <v>52</v>
      </c>
      <c r="C23" s="14">
        <v>514</v>
      </c>
      <c r="D23" s="15">
        <v>1.2578000734124557E-2</v>
      </c>
      <c r="E23" s="14">
        <v>450</v>
      </c>
      <c r="F23" s="15">
        <v>9.960820771631582E-3</v>
      </c>
      <c r="G23" s="16">
        <v>0.14222222222222225</v>
      </c>
    </row>
    <row r="24" spans="1:7" ht="14.4" customHeight="1" x14ac:dyDescent="0.3">
      <c r="A24" s="17">
        <v>14</v>
      </c>
      <c r="B24" s="18" t="s">
        <v>68</v>
      </c>
      <c r="C24" s="18">
        <v>499</v>
      </c>
      <c r="D24" s="19">
        <v>1.221093845589135E-2</v>
      </c>
      <c r="E24" s="18">
        <v>432</v>
      </c>
      <c r="F24" s="19">
        <v>9.5623879407663193E-3</v>
      </c>
      <c r="G24" s="20">
        <v>0.15509259259259256</v>
      </c>
    </row>
    <row r="25" spans="1:7" ht="14.4" customHeight="1" x14ac:dyDescent="0.3">
      <c r="A25" s="13">
        <v>15</v>
      </c>
      <c r="B25" s="14" t="s">
        <v>55</v>
      </c>
      <c r="C25" s="14">
        <v>417</v>
      </c>
      <c r="D25" s="15">
        <v>1.0204331334883151E-2</v>
      </c>
      <c r="E25" s="14">
        <v>397</v>
      </c>
      <c r="F25" s="15">
        <v>8.7876574363060858E-3</v>
      </c>
      <c r="G25" s="16">
        <v>5.0377833753148638E-2</v>
      </c>
    </row>
    <row r="26" spans="1:7" ht="14.4" customHeight="1" x14ac:dyDescent="0.3">
      <c r="A26" s="17">
        <v>16</v>
      </c>
      <c r="B26" s="18" t="s">
        <v>65</v>
      </c>
      <c r="C26" s="18">
        <v>401</v>
      </c>
      <c r="D26" s="19">
        <v>9.8127982381010642E-3</v>
      </c>
      <c r="E26" s="18">
        <v>385</v>
      </c>
      <c r="F26" s="19">
        <v>8.5220355490625756E-3</v>
      </c>
      <c r="G26" s="20">
        <v>4.1558441558441572E-2</v>
      </c>
    </row>
    <row r="27" spans="1:7" ht="14.4" customHeight="1" x14ac:dyDescent="0.3">
      <c r="A27" s="13">
        <v>17</v>
      </c>
      <c r="B27" s="14" t="s">
        <v>67</v>
      </c>
      <c r="C27" s="14">
        <v>368</v>
      </c>
      <c r="D27" s="15">
        <v>9.0052612259880101E-3</v>
      </c>
      <c r="E27" s="14">
        <v>384</v>
      </c>
      <c r="F27" s="15">
        <v>8.4999003917922838E-3</v>
      </c>
      <c r="G27" s="16">
        <v>-4.166666666666663E-2</v>
      </c>
    </row>
    <row r="28" spans="1:7" ht="14.4" customHeight="1" x14ac:dyDescent="0.3">
      <c r="A28" s="17">
        <v>18</v>
      </c>
      <c r="B28" s="18" t="s">
        <v>81</v>
      </c>
      <c r="C28" s="18">
        <v>308</v>
      </c>
      <c r="D28" s="19">
        <v>7.5370121130551816E-3</v>
      </c>
      <c r="E28" s="18">
        <v>235</v>
      </c>
      <c r="F28" s="19">
        <v>5.201761958518715E-3</v>
      </c>
      <c r="G28" s="20">
        <v>0.31063829787234032</v>
      </c>
    </row>
    <row r="29" spans="1:7" ht="14.4" customHeight="1" x14ac:dyDescent="0.3">
      <c r="A29" s="13">
        <v>19</v>
      </c>
      <c r="B29" s="14" t="s">
        <v>88</v>
      </c>
      <c r="C29" s="14">
        <v>295</v>
      </c>
      <c r="D29" s="15">
        <v>7.2188914719197358E-3</v>
      </c>
      <c r="E29" s="14">
        <v>403</v>
      </c>
      <c r="F29" s="15">
        <v>8.92046837992784E-3</v>
      </c>
      <c r="G29" s="16">
        <v>-0.26799007444168732</v>
      </c>
    </row>
    <row r="30" spans="1:7" ht="14.4" customHeight="1" x14ac:dyDescent="0.3">
      <c r="A30" s="17">
        <v>20</v>
      </c>
      <c r="B30" s="18" t="s">
        <v>97</v>
      </c>
      <c r="C30" s="18">
        <v>276</v>
      </c>
      <c r="D30" s="19">
        <v>6.7539459194910067E-3</v>
      </c>
      <c r="E30" s="18">
        <v>246</v>
      </c>
      <c r="F30" s="19">
        <v>5.4452486884919316E-3</v>
      </c>
      <c r="G30" s="20">
        <v>0.12195121951219523</v>
      </c>
    </row>
    <row r="31" spans="1:7" ht="14.4" customHeight="1" x14ac:dyDescent="0.3">
      <c r="A31" s="35"/>
      <c r="B31" s="24" t="s">
        <v>84</v>
      </c>
      <c r="C31" s="24">
        <f>C32-SUM(C11:C30)</f>
        <v>3577</v>
      </c>
      <c r="D31" s="25">
        <f>C31/C32</f>
        <v>8.75321179493454E-2</v>
      </c>
      <c r="E31" s="24">
        <f>E32-SUM(E11:E30)</f>
        <v>3766</v>
      </c>
      <c r="F31" s="25">
        <f>E31/E32</f>
        <v>8.3361002279921201E-2</v>
      </c>
      <c r="G31" s="26">
        <f>C31/E31-1</f>
        <v>-5.018587360594795E-2</v>
      </c>
    </row>
    <row r="32" spans="1:7" ht="14.4" customHeight="1" x14ac:dyDescent="0.3">
      <c r="A32" s="27"/>
      <c r="B32" s="28" t="s">
        <v>85</v>
      </c>
      <c r="C32" s="28">
        <v>40865</v>
      </c>
      <c r="D32" s="29">
        <v>1</v>
      </c>
      <c r="E32" s="28">
        <v>45177</v>
      </c>
      <c r="F32" s="29">
        <v>1.0000000000000018</v>
      </c>
      <c r="G32" s="30">
        <v>-9.5446798149500856E-2</v>
      </c>
    </row>
    <row r="33" spans="1:7" ht="12" customHeight="1" x14ac:dyDescent="0.3">
      <c r="A33" s="31" t="s">
        <v>10</v>
      </c>
      <c r="B33" s="5"/>
      <c r="C33" s="5"/>
      <c r="D33" s="5"/>
      <c r="E33" s="5"/>
      <c r="F33" s="5"/>
      <c r="G33" s="5"/>
    </row>
    <row r="34" spans="1:7" x14ac:dyDescent="0.3">
      <c r="A34" s="5" t="s">
        <v>49</v>
      </c>
      <c r="B34" s="5"/>
      <c r="C34" s="5"/>
      <c r="D34" s="5"/>
      <c r="E34" s="5"/>
      <c r="F34" s="5"/>
      <c r="G34" s="5"/>
    </row>
    <row r="35" spans="1:7" x14ac:dyDescent="0.3">
      <c r="A35" s="6" t="s">
        <v>48</v>
      </c>
      <c r="B35" s="5"/>
      <c r="C35" s="5"/>
      <c r="D35" s="5"/>
      <c r="E35" s="5"/>
      <c r="F35" s="5"/>
      <c r="G35" s="5"/>
    </row>
  </sheetData>
  <mergeCells count="12">
    <mergeCell ref="A2:G2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  <mergeCell ref="A3:G3"/>
  </mergeCells>
  <conditionalFormatting sqref="C11:G30">
    <cfRule type="cellIs" dxfId="5" priority="2" operator="equal">
      <formula>0</formula>
    </cfRule>
  </conditionalFormatting>
  <conditionalFormatting sqref="G11:G32">
    <cfRule type="cellIs" dxfId="4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3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2"/>
  <sheetViews>
    <sheetView showGridLines="0" zoomScaleNormal="100" workbookViewId="0"/>
  </sheetViews>
  <sheetFormatPr defaultRowHeight="14.4" x14ac:dyDescent="0.3"/>
  <cols>
    <col min="1" max="1" width="8" customWidth="1"/>
    <col min="2" max="2" width="22.33203125" bestFit="1" customWidth="1"/>
    <col min="3" max="7" width="11.6640625" customWidth="1"/>
    <col min="8" max="9" width="9" customWidth="1"/>
  </cols>
  <sheetData>
    <row r="1" spans="1:9" x14ac:dyDescent="0.3">
      <c r="A1" s="5" t="s">
        <v>24</v>
      </c>
      <c r="B1" s="5"/>
      <c r="C1" s="5"/>
      <c r="D1" s="5"/>
      <c r="E1" s="5"/>
      <c r="F1" s="5"/>
      <c r="G1" s="46">
        <v>45268</v>
      </c>
    </row>
    <row r="2" spans="1:9" ht="14.4" customHeight="1" x14ac:dyDescent="0.3">
      <c r="A2" s="82" t="s">
        <v>31</v>
      </c>
      <c r="B2" s="82"/>
      <c r="C2" s="82"/>
      <c r="D2" s="82"/>
      <c r="E2" s="82"/>
      <c r="F2" s="82"/>
      <c r="G2" s="82"/>
      <c r="H2" s="2"/>
      <c r="I2" s="2"/>
    </row>
    <row r="3" spans="1:9" ht="14.4" customHeight="1" x14ac:dyDescent="0.3">
      <c r="A3" s="94" t="s">
        <v>95</v>
      </c>
      <c r="B3" s="94"/>
      <c r="C3" s="94"/>
      <c r="D3" s="94"/>
      <c r="E3" s="94"/>
      <c r="F3" s="94"/>
      <c r="G3" s="94"/>
      <c r="H3" s="48"/>
      <c r="I3" s="48"/>
    </row>
    <row r="4" spans="1:9" ht="14.4" customHeight="1" x14ac:dyDescent="0.3">
      <c r="A4" s="49"/>
      <c r="B4" s="49"/>
      <c r="C4" s="49"/>
      <c r="D4" s="49"/>
      <c r="E4" s="49"/>
      <c r="F4" s="49"/>
      <c r="G4" s="50" t="s">
        <v>91</v>
      </c>
      <c r="H4" s="48"/>
      <c r="I4" s="48"/>
    </row>
    <row r="5" spans="1:9" ht="14.4" customHeight="1" x14ac:dyDescent="0.3">
      <c r="A5" s="83" t="s">
        <v>0</v>
      </c>
      <c r="B5" s="83" t="s">
        <v>1</v>
      </c>
      <c r="C5" s="85" t="s">
        <v>103</v>
      </c>
      <c r="D5" s="85"/>
      <c r="E5" s="85"/>
      <c r="F5" s="85"/>
      <c r="G5" s="85"/>
    </row>
    <row r="6" spans="1:9" ht="14.4" customHeight="1" x14ac:dyDescent="0.3">
      <c r="A6" s="84"/>
      <c r="B6" s="84"/>
      <c r="C6" s="86" t="s">
        <v>104</v>
      </c>
      <c r="D6" s="86"/>
      <c r="E6" s="86"/>
      <c r="F6" s="86"/>
      <c r="G6" s="86"/>
    </row>
    <row r="7" spans="1:9" ht="14.4" customHeight="1" x14ac:dyDescent="0.3">
      <c r="A7" s="84"/>
      <c r="B7" s="84"/>
      <c r="C7" s="87">
        <v>2023</v>
      </c>
      <c r="D7" s="87"/>
      <c r="E7" s="87">
        <v>2022</v>
      </c>
      <c r="F7" s="87"/>
      <c r="G7" s="88" t="s">
        <v>3</v>
      </c>
    </row>
    <row r="8" spans="1:9" ht="14.25" customHeight="1" x14ac:dyDescent="0.3">
      <c r="A8" s="95" t="s">
        <v>4</v>
      </c>
      <c r="B8" s="95" t="s">
        <v>5</v>
      </c>
      <c r="C8" s="87"/>
      <c r="D8" s="87"/>
      <c r="E8" s="87"/>
      <c r="F8" s="87"/>
      <c r="G8" s="89"/>
    </row>
    <row r="9" spans="1:9" ht="14.4" customHeight="1" x14ac:dyDescent="0.3">
      <c r="A9" s="95"/>
      <c r="B9" s="95"/>
      <c r="C9" s="10" t="s">
        <v>6</v>
      </c>
      <c r="D9" s="9" t="s">
        <v>2</v>
      </c>
      <c r="E9" s="10" t="s">
        <v>6</v>
      </c>
      <c r="F9" s="9" t="s">
        <v>2</v>
      </c>
      <c r="G9" s="92" t="s">
        <v>7</v>
      </c>
    </row>
    <row r="10" spans="1:9" ht="14.4" customHeight="1" x14ac:dyDescent="0.3">
      <c r="A10" s="96"/>
      <c r="B10" s="96"/>
      <c r="C10" s="11" t="s">
        <v>8</v>
      </c>
      <c r="D10" s="12" t="s">
        <v>9</v>
      </c>
      <c r="E10" s="11" t="s">
        <v>8</v>
      </c>
      <c r="F10" s="12" t="s">
        <v>9</v>
      </c>
      <c r="G10" s="93"/>
    </row>
    <row r="11" spans="1:9" ht="14.4" customHeight="1" x14ac:dyDescent="0.3">
      <c r="A11" s="13">
        <v>1</v>
      </c>
      <c r="B11" s="14" t="s">
        <v>69</v>
      </c>
      <c r="C11" s="14">
        <v>2030</v>
      </c>
      <c r="D11" s="15">
        <v>0.32705010472047691</v>
      </c>
      <c r="E11" s="14">
        <v>2969</v>
      </c>
      <c r="F11" s="15">
        <v>0.36749597722490407</v>
      </c>
      <c r="G11" s="16">
        <v>-0.31626810373863257</v>
      </c>
    </row>
    <row r="12" spans="1:9" ht="14.4" customHeight="1" x14ac:dyDescent="0.3">
      <c r="A12" s="17">
        <v>2</v>
      </c>
      <c r="B12" s="18" t="s">
        <v>70</v>
      </c>
      <c r="C12" s="18">
        <v>765</v>
      </c>
      <c r="D12" s="19">
        <v>0.12324794586756888</v>
      </c>
      <c r="E12" s="18">
        <v>842</v>
      </c>
      <c r="F12" s="19">
        <v>0.10422081940834262</v>
      </c>
      <c r="G12" s="20">
        <v>-9.144893111638952E-2</v>
      </c>
    </row>
    <row r="13" spans="1:9" ht="14.4" customHeight="1" x14ac:dyDescent="0.3">
      <c r="A13" s="13">
        <v>3</v>
      </c>
      <c r="B13" s="14" t="s">
        <v>71</v>
      </c>
      <c r="C13" s="14">
        <v>510</v>
      </c>
      <c r="D13" s="15">
        <v>8.2165297245045912E-2</v>
      </c>
      <c r="E13" s="14">
        <v>584</v>
      </c>
      <c r="F13" s="15">
        <v>7.228617403143954E-2</v>
      </c>
      <c r="G13" s="16">
        <v>-0.12671232876712324</v>
      </c>
    </row>
    <row r="14" spans="1:9" ht="14.4" customHeight="1" x14ac:dyDescent="0.3">
      <c r="A14" s="17">
        <v>4</v>
      </c>
      <c r="B14" s="18" t="s">
        <v>13</v>
      </c>
      <c r="C14" s="18">
        <v>463</v>
      </c>
      <c r="D14" s="19">
        <v>7.4593201224424033E-2</v>
      </c>
      <c r="E14" s="18">
        <v>745</v>
      </c>
      <c r="F14" s="19">
        <v>9.2214382968189137E-2</v>
      </c>
      <c r="G14" s="20">
        <v>-0.37852348993288587</v>
      </c>
    </row>
    <row r="15" spans="1:9" ht="14.4" customHeight="1" x14ac:dyDescent="0.3">
      <c r="A15" s="13">
        <v>5</v>
      </c>
      <c r="B15" s="14" t="s">
        <v>72</v>
      </c>
      <c r="C15" s="14">
        <v>323</v>
      </c>
      <c r="D15" s="15">
        <v>5.2038021588529083E-2</v>
      </c>
      <c r="E15" s="14">
        <v>314</v>
      </c>
      <c r="F15" s="15">
        <v>3.8866196311424683E-2</v>
      </c>
      <c r="G15" s="16">
        <v>2.866242038216571E-2</v>
      </c>
    </row>
    <row r="16" spans="1:9" ht="14.4" customHeight="1" x14ac:dyDescent="0.3">
      <c r="A16" s="17">
        <v>6</v>
      </c>
      <c r="B16" s="18" t="s">
        <v>18</v>
      </c>
      <c r="C16" s="18">
        <v>250</v>
      </c>
      <c r="D16" s="19">
        <v>4.0277106492669565E-2</v>
      </c>
      <c r="E16" s="18">
        <v>350</v>
      </c>
      <c r="F16" s="19">
        <v>4.3322193340759999E-2</v>
      </c>
      <c r="G16" s="20">
        <v>-0.2857142857142857</v>
      </c>
    </row>
    <row r="17" spans="1:8" ht="14.4" customHeight="1" x14ac:dyDescent="0.3">
      <c r="A17" s="13">
        <v>7</v>
      </c>
      <c r="B17" s="14" t="s">
        <v>74</v>
      </c>
      <c r="C17" s="14">
        <v>229</v>
      </c>
      <c r="D17" s="15">
        <v>3.6893829547285324E-2</v>
      </c>
      <c r="E17" s="14">
        <v>286</v>
      </c>
      <c r="F17" s="15">
        <v>3.540042084416388E-2</v>
      </c>
      <c r="G17" s="16">
        <v>-0.19930069930069927</v>
      </c>
    </row>
    <row r="18" spans="1:8" ht="14.4" customHeight="1" x14ac:dyDescent="0.3">
      <c r="A18" s="17">
        <v>8</v>
      </c>
      <c r="B18" s="18" t="s">
        <v>73</v>
      </c>
      <c r="C18" s="18">
        <v>190</v>
      </c>
      <c r="D18" s="19">
        <v>3.0610600934428869E-2</v>
      </c>
      <c r="E18" s="18">
        <v>276</v>
      </c>
      <c r="F18" s="19">
        <v>3.416264389157074E-2</v>
      </c>
      <c r="G18" s="20">
        <v>-0.31159420289855078</v>
      </c>
    </row>
    <row r="19" spans="1:8" ht="14.4" customHeight="1" x14ac:dyDescent="0.3">
      <c r="A19" s="13">
        <v>9</v>
      </c>
      <c r="B19" s="14" t="s">
        <v>77</v>
      </c>
      <c r="C19" s="14">
        <v>153</v>
      </c>
      <c r="D19" s="15">
        <v>2.4649589173513776E-2</v>
      </c>
      <c r="E19" s="14">
        <v>197</v>
      </c>
      <c r="F19" s="15">
        <v>2.4384205966084913E-2</v>
      </c>
      <c r="G19" s="16">
        <v>-0.2233502538071066</v>
      </c>
    </row>
    <row r="20" spans="1:8" ht="14.4" customHeight="1" x14ac:dyDescent="0.3">
      <c r="A20" s="17">
        <v>10</v>
      </c>
      <c r="B20" s="18" t="s">
        <v>79</v>
      </c>
      <c r="C20" s="18">
        <v>143</v>
      </c>
      <c r="D20" s="19">
        <v>2.3038504913806993E-2</v>
      </c>
      <c r="E20" s="18">
        <v>137</v>
      </c>
      <c r="F20" s="19">
        <v>1.6957544250526056E-2</v>
      </c>
      <c r="G20" s="20">
        <v>4.3795620437956151E-2</v>
      </c>
    </row>
    <row r="21" spans="1:8" ht="14.4" customHeight="1" x14ac:dyDescent="0.3">
      <c r="A21" s="13">
        <v>11</v>
      </c>
      <c r="B21" s="14" t="s">
        <v>78</v>
      </c>
      <c r="C21" s="14">
        <v>142</v>
      </c>
      <c r="D21" s="15">
        <v>2.2877396487836314E-2</v>
      </c>
      <c r="E21" s="14">
        <v>139</v>
      </c>
      <c r="F21" s="15">
        <v>1.7205099641044684E-2</v>
      </c>
      <c r="G21" s="16">
        <v>2.1582733812949728E-2</v>
      </c>
    </row>
    <row r="22" spans="1:8" ht="14.4" customHeight="1" x14ac:dyDescent="0.3">
      <c r="A22" s="17">
        <v>12</v>
      </c>
      <c r="B22" s="18" t="s">
        <v>76</v>
      </c>
      <c r="C22" s="18">
        <v>132</v>
      </c>
      <c r="D22" s="19">
        <v>2.1266312228129532E-2</v>
      </c>
      <c r="E22" s="18">
        <v>199</v>
      </c>
      <c r="F22" s="19">
        <v>2.463176135660354E-2</v>
      </c>
      <c r="G22" s="20">
        <v>-0.33668341708542715</v>
      </c>
    </row>
    <row r="23" spans="1:8" ht="14.4" customHeight="1" x14ac:dyDescent="0.3">
      <c r="A23" s="13">
        <v>13</v>
      </c>
      <c r="B23" s="14" t="s">
        <v>22</v>
      </c>
      <c r="C23" s="14">
        <v>104</v>
      </c>
      <c r="D23" s="15">
        <v>1.6755276300950538E-2</v>
      </c>
      <c r="E23" s="14">
        <v>131</v>
      </c>
      <c r="F23" s="15">
        <v>1.6214878078970169E-2</v>
      </c>
      <c r="G23" s="16">
        <v>-0.20610687022900764</v>
      </c>
    </row>
    <row r="24" spans="1:8" ht="14.4" customHeight="1" x14ac:dyDescent="0.3">
      <c r="A24" s="17">
        <v>14</v>
      </c>
      <c r="B24" s="18" t="s">
        <v>75</v>
      </c>
      <c r="C24" s="18">
        <v>102</v>
      </c>
      <c r="D24" s="19">
        <v>1.6433059449009184E-2</v>
      </c>
      <c r="E24" s="18">
        <v>191</v>
      </c>
      <c r="F24" s="19">
        <v>2.3641539794529026E-2</v>
      </c>
      <c r="G24" s="20">
        <v>-0.46596858638743455</v>
      </c>
    </row>
    <row r="25" spans="1:8" ht="14.4" customHeight="1" x14ac:dyDescent="0.3">
      <c r="A25" s="13">
        <v>15</v>
      </c>
      <c r="B25" s="14" t="s">
        <v>83</v>
      </c>
      <c r="C25" s="14">
        <v>91</v>
      </c>
      <c r="D25" s="15">
        <v>1.4660866763331722E-2</v>
      </c>
      <c r="E25" s="14">
        <v>37</v>
      </c>
      <c r="F25" s="15">
        <v>4.5797747245946282E-3</v>
      </c>
      <c r="G25" s="16">
        <v>1.4594594594594597</v>
      </c>
    </row>
    <row r="26" spans="1:8" ht="14.4" customHeight="1" x14ac:dyDescent="0.3">
      <c r="A26" s="36"/>
      <c r="B26" s="37" t="s">
        <v>84</v>
      </c>
      <c r="C26" s="37">
        <f>C27-SUM(C11:C25)</f>
        <v>580</v>
      </c>
      <c r="D26" s="38">
        <f>C26/C27</f>
        <v>9.3442887062993391E-2</v>
      </c>
      <c r="E26" s="37">
        <f>E27-SUM(E11:E25)</f>
        <v>682</v>
      </c>
      <c r="F26" s="38">
        <f>E26/E27</f>
        <v>8.4416388166852332E-2</v>
      </c>
      <c r="G26" s="39">
        <f>C26/E26-1</f>
        <v>-0.14956011730205276</v>
      </c>
    </row>
    <row r="27" spans="1:8" x14ac:dyDescent="0.3">
      <c r="A27" s="27"/>
      <c r="B27" s="28" t="s">
        <v>85</v>
      </c>
      <c r="C27" s="28">
        <v>6207</v>
      </c>
      <c r="D27" s="29">
        <v>1</v>
      </c>
      <c r="E27" s="28">
        <v>8079</v>
      </c>
      <c r="F27" s="29">
        <v>1.0000000000000002</v>
      </c>
      <c r="G27" s="30">
        <v>-0.23171184552543633</v>
      </c>
    </row>
    <row r="28" spans="1:8" x14ac:dyDescent="0.3">
      <c r="A28" s="31" t="s">
        <v>10</v>
      </c>
      <c r="B28" s="5"/>
      <c r="C28" s="5"/>
      <c r="D28" s="5"/>
      <c r="E28" s="5"/>
      <c r="F28" s="5"/>
      <c r="G28" s="5"/>
      <c r="H28" s="3"/>
    </row>
    <row r="29" spans="1:8" ht="13.5" customHeight="1" x14ac:dyDescent="0.3">
      <c r="A29" s="5" t="s">
        <v>49</v>
      </c>
      <c r="B29" s="5"/>
      <c r="C29" s="5"/>
      <c r="D29" s="5"/>
      <c r="E29" s="5"/>
      <c r="F29" s="5"/>
      <c r="G29" s="5"/>
    </row>
    <row r="30" spans="1:8" x14ac:dyDescent="0.3">
      <c r="A30" s="6" t="s">
        <v>48</v>
      </c>
      <c r="B30" s="5"/>
      <c r="C30" s="5"/>
      <c r="D30" s="5"/>
      <c r="E30" s="5"/>
      <c r="F30" s="5"/>
      <c r="G30" s="5"/>
    </row>
    <row r="49" spans="1:1" x14ac:dyDescent="0.3">
      <c r="A49" t="s">
        <v>24</v>
      </c>
    </row>
    <row r="50" spans="1:1" x14ac:dyDescent="0.3">
      <c r="A50" s="1" t="s">
        <v>48</v>
      </c>
    </row>
    <row r="51" spans="1:1" x14ac:dyDescent="0.3">
      <c r="A51" s="4"/>
    </row>
    <row r="52" spans="1:1" x14ac:dyDescent="0.3">
      <c r="A52" s="1"/>
    </row>
  </sheetData>
  <mergeCells count="12">
    <mergeCell ref="A2:G2"/>
    <mergeCell ref="A5:A7"/>
    <mergeCell ref="B5:B7"/>
    <mergeCell ref="C5:G5"/>
    <mergeCell ref="C6:G6"/>
    <mergeCell ref="G7:G8"/>
    <mergeCell ref="A8:A10"/>
    <mergeCell ref="B8:B10"/>
    <mergeCell ref="G9:G10"/>
    <mergeCell ref="C7:D8"/>
    <mergeCell ref="E7:F8"/>
    <mergeCell ref="A3:G3"/>
  </mergeCells>
  <conditionalFormatting sqref="C11:G25">
    <cfRule type="cellIs" dxfId="3" priority="8" operator="equal">
      <formula>0</formula>
    </cfRule>
  </conditionalFormatting>
  <conditionalFormatting sqref="G11:G27">
    <cfRule type="cellIs" dxfId="2" priority="7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6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5E152-119D-409B-A440-6EBEFE0DFA97}">
  <sheetPr>
    <pageSetUpPr fitToPage="1"/>
  </sheetPr>
  <dimension ref="A1:J33"/>
  <sheetViews>
    <sheetView showGridLines="0" zoomScaleNormal="100" workbookViewId="0">
      <selection activeCell="M19" sqref="M19"/>
    </sheetView>
  </sheetViews>
  <sheetFormatPr defaultColWidth="9.109375" defaultRowHeight="13.8" x14ac:dyDescent="0.25"/>
  <cols>
    <col min="1" max="1" width="8" style="5" customWidth="1"/>
    <col min="2" max="2" width="22.33203125" style="5" bestFit="1" customWidth="1"/>
    <col min="3" max="7" width="11.6640625" style="5" customWidth="1"/>
    <col min="8" max="9" width="9" style="5" customWidth="1"/>
    <col min="10" max="16384" width="9.109375" style="5"/>
  </cols>
  <sheetData>
    <row r="1" spans="1:10" x14ac:dyDescent="0.25">
      <c r="A1" s="5" t="s">
        <v>24</v>
      </c>
      <c r="G1" s="46">
        <v>45299</v>
      </c>
    </row>
    <row r="2" spans="1:10" x14ac:dyDescent="0.25">
      <c r="A2" s="82" t="s">
        <v>32</v>
      </c>
      <c r="B2" s="82"/>
      <c r="C2" s="82"/>
      <c r="D2" s="82"/>
      <c r="E2" s="82"/>
      <c r="F2" s="82"/>
      <c r="G2" s="82"/>
    </row>
    <row r="3" spans="1:10" customFormat="1" ht="14.4" customHeight="1" x14ac:dyDescent="0.3">
      <c r="A3" s="94" t="s">
        <v>96</v>
      </c>
      <c r="B3" s="94"/>
      <c r="C3" s="94"/>
      <c r="D3" s="94"/>
      <c r="E3" s="94"/>
      <c r="F3" s="94"/>
      <c r="G3" s="94"/>
      <c r="H3" s="48"/>
      <c r="I3" s="48"/>
      <c r="J3" s="48"/>
    </row>
    <row r="4" spans="1:10" customFormat="1" ht="14.4" customHeight="1" x14ac:dyDescent="0.3">
      <c r="A4" s="47"/>
      <c r="B4" s="47"/>
      <c r="C4" s="47"/>
      <c r="D4" s="47"/>
      <c r="E4" s="47"/>
      <c r="F4" s="47"/>
      <c r="G4" s="50" t="s">
        <v>91</v>
      </c>
      <c r="H4" s="48"/>
      <c r="I4" s="48"/>
      <c r="J4" s="48"/>
    </row>
    <row r="5" spans="1:10" ht="14.4" customHeight="1" x14ac:dyDescent="0.25">
      <c r="A5" s="83" t="s">
        <v>0</v>
      </c>
      <c r="B5" s="83" t="s">
        <v>1</v>
      </c>
      <c r="C5" s="85" t="s">
        <v>103</v>
      </c>
      <c r="D5" s="85"/>
      <c r="E5" s="85"/>
      <c r="F5" s="85"/>
      <c r="G5" s="85"/>
    </row>
    <row r="6" spans="1:10" ht="15" customHeight="1" x14ac:dyDescent="0.25">
      <c r="A6" s="84"/>
      <c r="B6" s="84"/>
      <c r="C6" s="86" t="s">
        <v>104</v>
      </c>
      <c r="D6" s="86"/>
      <c r="E6" s="86"/>
      <c r="F6" s="86"/>
      <c r="G6" s="86"/>
    </row>
    <row r="7" spans="1:10" ht="15" customHeight="1" x14ac:dyDescent="0.25">
      <c r="A7" s="84"/>
      <c r="B7" s="84"/>
      <c r="C7" s="87">
        <v>2023</v>
      </c>
      <c r="D7" s="87"/>
      <c r="E7" s="87">
        <v>2022</v>
      </c>
      <c r="F7" s="87"/>
      <c r="G7" s="88" t="s">
        <v>3</v>
      </c>
    </row>
    <row r="8" spans="1:10" ht="15" customHeight="1" x14ac:dyDescent="0.25">
      <c r="A8" s="95" t="s">
        <v>4</v>
      </c>
      <c r="B8" s="95" t="s">
        <v>5</v>
      </c>
      <c r="C8" s="87"/>
      <c r="D8" s="87"/>
      <c r="E8" s="87"/>
      <c r="F8" s="87"/>
      <c r="G8" s="89"/>
    </row>
    <row r="9" spans="1:10" ht="15" customHeight="1" x14ac:dyDescent="0.25">
      <c r="A9" s="95"/>
      <c r="B9" s="95"/>
      <c r="C9" s="10" t="s">
        <v>6</v>
      </c>
      <c r="D9" s="9" t="s">
        <v>2</v>
      </c>
      <c r="E9" s="10" t="s">
        <v>6</v>
      </c>
      <c r="F9" s="9" t="s">
        <v>2</v>
      </c>
      <c r="G9" s="92" t="s">
        <v>7</v>
      </c>
    </row>
    <row r="10" spans="1:10" ht="15" customHeight="1" x14ac:dyDescent="0.25">
      <c r="A10" s="96"/>
      <c r="B10" s="96"/>
      <c r="C10" s="11" t="s">
        <v>8</v>
      </c>
      <c r="D10" s="12" t="s">
        <v>9</v>
      </c>
      <c r="E10" s="11" t="s">
        <v>8</v>
      </c>
      <c r="F10" s="12" t="s">
        <v>9</v>
      </c>
      <c r="G10" s="93"/>
    </row>
    <row r="11" spans="1:10" x14ac:dyDescent="0.25">
      <c r="A11" s="13">
        <v>1</v>
      </c>
      <c r="B11" s="14" t="s">
        <v>33</v>
      </c>
      <c r="C11" s="40">
        <v>1794</v>
      </c>
      <c r="D11" s="15">
        <v>0.17398894384637764</v>
      </c>
      <c r="E11" s="40">
        <v>1849</v>
      </c>
      <c r="F11" s="15">
        <v>0.15732153492725262</v>
      </c>
      <c r="G11" s="16">
        <v>-2.9745808545159513E-2</v>
      </c>
    </row>
    <row r="12" spans="1:10" x14ac:dyDescent="0.25">
      <c r="A12" s="17">
        <v>2</v>
      </c>
      <c r="B12" s="18" t="s">
        <v>34</v>
      </c>
      <c r="C12" s="41">
        <v>1553</v>
      </c>
      <c r="D12" s="19">
        <v>0.15061584715352536</v>
      </c>
      <c r="E12" s="41">
        <v>1617</v>
      </c>
      <c r="F12" s="19">
        <v>0.13758189398451459</v>
      </c>
      <c r="G12" s="20">
        <v>-3.9579468150896746E-2</v>
      </c>
    </row>
    <row r="13" spans="1:10" x14ac:dyDescent="0.25">
      <c r="A13" s="13">
        <v>3</v>
      </c>
      <c r="B13" s="14" t="s">
        <v>39</v>
      </c>
      <c r="C13" s="40">
        <v>1183</v>
      </c>
      <c r="D13" s="15">
        <v>0.11473183978275628</v>
      </c>
      <c r="E13" s="40">
        <v>1142</v>
      </c>
      <c r="F13" s="15">
        <v>9.7166680847443204E-2</v>
      </c>
      <c r="G13" s="16">
        <v>3.5901926444833698E-2</v>
      </c>
    </row>
    <row r="14" spans="1:10" x14ac:dyDescent="0.25">
      <c r="A14" s="17">
        <v>4</v>
      </c>
      <c r="B14" s="18" t="s">
        <v>37</v>
      </c>
      <c r="C14" s="41">
        <v>916</v>
      </c>
      <c r="D14" s="19">
        <v>8.8837164193579676E-2</v>
      </c>
      <c r="E14" s="41">
        <v>1078</v>
      </c>
      <c r="F14" s="19">
        <v>9.1721262656343061E-2</v>
      </c>
      <c r="G14" s="20">
        <v>-0.15027829313543595</v>
      </c>
    </row>
    <row r="15" spans="1:10" x14ac:dyDescent="0.25">
      <c r="A15" s="13">
        <v>5</v>
      </c>
      <c r="B15" s="14" t="s">
        <v>36</v>
      </c>
      <c r="C15" s="40">
        <v>715</v>
      </c>
      <c r="D15" s="15">
        <v>6.9343419648918631E-2</v>
      </c>
      <c r="E15" s="40">
        <v>913</v>
      </c>
      <c r="F15" s="15">
        <v>7.7682293882413003E-2</v>
      </c>
      <c r="G15" s="16">
        <v>-0.2168674698795181</v>
      </c>
    </row>
    <row r="16" spans="1:10" x14ac:dyDescent="0.25">
      <c r="A16" s="17">
        <v>6</v>
      </c>
      <c r="B16" s="18" t="s">
        <v>51</v>
      </c>
      <c r="C16" s="41">
        <v>599</v>
      </c>
      <c r="D16" s="19">
        <v>5.8093298419163997E-2</v>
      </c>
      <c r="E16" s="41">
        <v>886</v>
      </c>
      <c r="F16" s="19">
        <v>7.5385008083042632E-2</v>
      </c>
      <c r="G16" s="20">
        <v>-0.32392776523702027</v>
      </c>
    </row>
    <row r="17" spans="1:8" x14ac:dyDescent="0.25">
      <c r="A17" s="13">
        <v>7</v>
      </c>
      <c r="B17" s="14" t="s">
        <v>41</v>
      </c>
      <c r="C17" s="40">
        <v>473</v>
      </c>
      <c r="D17" s="15">
        <v>4.5873339152361553E-2</v>
      </c>
      <c r="E17" s="40">
        <v>555</v>
      </c>
      <c r="F17" s="15">
        <v>4.7221985875946566E-2</v>
      </c>
      <c r="G17" s="16">
        <v>-0.14774774774774779</v>
      </c>
    </row>
    <row r="18" spans="1:8" x14ac:dyDescent="0.25">
      <c r="A18" s="17">
        <v>8</v>
      </c>
      <c r="B18" s="18" t="s">
        <v>40</v>
      </c>
      <c r="C18" s="41">
        <v>402</v>
      </c>
      <c r="D18" s="19">
        <v>3.8987489089322085E-2</v>
      </c>
      <c r="E18" s="41">
        <v>484</v>
      </c>
      <c r="F18" s="19">
        <v>4.1180975070194845E-2</v>
      </c>
      <c r="G18" s="20">
        <v>-0.16942148760330578</v>
      </c>
    </row>
    <row r="19" spans="1:8" x14ac:dyDescent="0.25">
      <c r="A19" s="13">
        <v>9</v>
      </c>
      <c r="B19" s="14" t="s">
        <v>38</v>
      </c>
      <c r="C19" s="40">
        <v>373</v>
      </c>
      <c r="D19" s="15">
        <v>3.6174958781883426E-2</v>
      </c>
      <c r="E19" s="40">
        <v>471</v>
      </c>
      <c r="F19" s="15">
        <v>4.007487450012763E-2</v>
      </c>
      <c r="G19" s="16">
        <v>-0.20806794055201694</v>
      </c>
    </row>
    <row r="20" spans="1:8" x14ac:dyDescent="0.25">
      <c r="A20" s="17">
        <v>10</v>
      </c>
      <c r="B20" s="18" t="s">
        <v>61</v>
      </c>
      <c r="C20" s="41">
        <v>339</v>
      </c>
      <c r="D20" s="19">
        <v>3.2877509455920863E-2</v>
      </c>
      <c r="E20" s="41">
        <v>286</v>
      </c>
      <c r="F20" s="19">
        <v>2.4334212541478772E-2</v>
      </c>
      <c r="G20" s="20">
        <v>0.18531468531468542</v>
      </c>
    </row>
    <row r="21" spans="1:8" x14ac:dyDescent="0.25">
      <c r="A21" s="13">
        <v>11</v>
      </c>
      <c r="B21" s="14" t="s">
        <v>60</v>
      </c>
      <c r="C21" s="40">
        <v>324</v>
      </c>
      <c r="D21" s="15">
        <v>3.1422752400349141E-2</v>
      </c>
      <c r="E21" s="40">
        <v>372</v>
      </c>
      <c r="F21" s="15">
        <v>3.1651493235769594E-2</v>
      </c>
      <c r="G21" s="16">
        <v>-0.12903225806451613</v>
      </c>
    </row>
    <row r="22" spans="1:8" x14ac:dyDescent="0.25">
      <c r="A22" s="17">
        <v>12</v>
      </c>
      <c r="B22" s="18" t="s">
        <v>57</v>
      </c>
      <c r="C22" s="41">
        <v>318</v>
      </c>
      <c r="D22" s="19">
        <v>3.0840849578120454E-2</v>
      </c>
      <c r="E22" s="41">
        <v>316</v>
      </c>
      <c r="F22" s="19">
        <v>2.6886752318556965E-2</v>
      </c>
      <c r="G22" s="20">
        <v>6.3291139240506666E-3</v>
      </c>
    </row>
    <row r="23" spans="1:8" x14ac:dyDescent="0.25">
      <c r="A23" s="13">
        <v>13</v>
      </c>
      <c r="B23" s="14" t="s">
        <v>35</v>
      </c>
      <c r="C23" s="40">
        <v>290</v>
      </c>
      <c r="D23" s="15">
        <v>2.8125303074386578E-2</v>
      </c>
      <c r="E23" s="40">
        <v>827</v>
      </c>
      <c r="F23" s="15">
        <v>7.0365013188122175E-2</v>
      </c>
      <c r="G23" s="16">
        <v>-0.64933494558645699</v>
      </c>
    </row>
    <row r="24" spans="1:8" x14ac:dyDescent="0.25">
      <c r="A24" s="17">
        <v>14</v>
      </c>
      <c r="B24" s="18" t="s">
        <v>59</v>
      </c>
      <c r="C24" s="41">
        <v>191</v>
      </c>
      <c r="D24" s="19">
        <v>1.8523906507613229E-2</v>
      </c>
      <c r="E24" s="41">
        <v>105</v>
      </c>
      <c r="F24" s="19">
        <v>8.9338892197736754E-3</v>
      </c>
      <c r="G24" s="20">
        <v>0.81904761904761902</v>
      </c>
    </row>
    <row r="25" spans="1:8" x14ac:dyDescent="0.25">
      <c r="A25" s="13">
        <v>15</v>
      </c>
      <c r="B25" s="14" t="s">
        <v>100</v>
      </c>
      <c r="C25" s="40">
        <v>126</v>
      </c>
      <c r="D25" s="15">
        <v>1.2219959266802444E-2</v>
      </c>
      <c r="E25" s="40">
        <v>173</v>
      </c>
      <c r="F25" s="15">
        <v>1.4719646047817579E-2</v>
      </c>
      <c r="G25" s="16">
        <v>-0.27167630057803471</v>
      </c>
    </row>
    <row r="26" spans="1:8" hidden="1" x14ac:dyDescent="0.25">
      <c r="A26" s="13"/>
      <c r="B26" s="14"/>
      <c r="C26" s="40"/>
      <c r="D26" s="22"/>
      <c r="E26" s="40"/>
      <c r="F26" s="22"/>
      <c r="G26" s="22"/>
    </row>
    <row r="27" spans="1:8" x14ac:dyDescent="0.25">
      <c r="A27" s="35"/>
      <c r="B27" s="24" t="s">
        <v>84</v>
      </c>
      <c r="C27" s="42">
        <f>C28-SUM(C11:C25)</f>
        <v>715</v>
      </c>
      <c r="D27" s="25">
        <f>C27/C28</f>
        <v>6.9343419648918631E-2</v>
      </c>
      <c r="E27" s="42">
        <f>E28-SUM(E11:E25)</f>
        <v>679</v>
      </c>
      <c r="F27" s="25">
        <f>E27/E28</f>
        <v>5.7772483621203095E-2</v>
      </c>
      <c r="G27" s="26">
        <f>C27/E27-1</f>
        <v>5.3019145802650991E-2</v>
      </c>
    </row>
    <row r="28" spans="1:8" x14ac:dyDescent="0.25">
      <c r="A28" s="27"/>
      <c r="B28" s="28" t="s">
        <v>85</v>
      </c>
      <c r="C28" s="43">
        <v>10311</v>
      </c>
      <c r="D28" s="29">
        <v>1</v>
      </c>
      <c r="E28" s="43">
        <v>11753</v>
      </c>
      <c r="F28" s="29">
        <v>1</v>
      </c>
      <c r="G28" s="30">
        <v>-0.12269207861822518</v>
      </c>
    </row>
    <row r="29" spans="1:8" x14ac:dyDescent="0.25">
      <c r="A29" s="44" t="s">
        <v>62</v>
      </c>
      <c r="H29" s="44"/>
    </row>
    <row r="30" spans="1:8" x14ac:dyDescent="0.25">
      <c r="A30" s="7" t="s">
        <v>42</v>
      </c>
    </row>
    <row r="31" spans="1:8" x14ac:dyDescent="0.25">
      <c r="A31" s="5" t="s">
        <v>49</v>
      </c>
    </row>
    <row r="32" spans="1:8" x14ac:dyDescent="0.25">
      <c r="A32" s="45" t="s">
        <v>63</v>
      </c>
    </row>
    <row r="33" spans="1:1" x14ac:dyDescent="0.25">
      <c r="A33" s="6" t="s">
        <v>48</v>
      </c>
    </row>
  </sheetData>
  <mergeCells count="12">
    <mergeCell ref="G7:G8"/>
    <mergeCell ref="A8:A10"/>
    <mergeCell ref="B8:B10"/>
    <mergeCell ref="G9:G10"/>
    <mergeCell ref="A2:G2"/>
    <mergeCell ref="A5:A7"/>
    <mergeCell ref="B5:B7"/>
    <mergeCell ref="C5:G5"/>
    <mergeCell ref="C6:G6"/>
    <mergeCell ref="C7:D8"/>
    <mergeCell ref="E7:F8"/>
    <mergeCell ref="A3:G3"/>
  </mergeCells>
  <conditionalFormatting sqref="C11:G26">
    <cfRule type="cellIs" dxfId="1" priority="2" operator="equal">
      <formula>0</formula>
    </cfRule>
  </conditionalFormatting>
  <conditionalFormatting sqref="G11:G28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7:E2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General tables</vt:lpstr>
      <vt:lpstr>Trail.&amp;Semi-Trail.GVW&gt;3,5T</vt:lpstr>
      <vt:lpstr>Semi-Trailers GVW&gt;3,5T</vt:lpstr>
      <vt:lpstr>Light Trailers</vt:lpstr>
      <vt:lpstr>Agri Trailers</vt:lpstr>
      <vt:lpstr>Agri.Tractors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 Szeląg</cp:lastModifiedBy>
  <cp:lastPrinted>2015-05-08T08:54:12Z</cp:lastPrinted>
  <dcterms:created xsi:type="dcterms:W3CDTF">2011-02-21T10:08:17Z</dcterms:created>
  <dcterms:modified xsi:type="dcterms:W3CDTF">2024-01-07T18:00:57Z</dcterms:modified>
</cp:coreProperties>
</file>